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08740038\Documents\"/>
    </mc:Choice>
  </mc:AlternateContent>
  <xr:revisionPtr revIDLastSave="0" documentId="8_{D72AB57B-56AD-462C-9BA4-A377015AED7A}" xr6:coauthVersionLast="47" xr6:coauthVersionMax="47" xr10:uidLastSave="{00000000-0000-0000-0000-000000000000}"/>
  <bookViews>
    <workbookView xWindow="-110" yWindow="-110" windowWidth="19420" windowHeight="10300" xr2:uid="{00000000-000D-0000-FFFF-FFFF00000000}"/>
  </bookViews>
  <sheets>
    <sheet name="Lesson 1" sheetId="1" r:id="rId1"/>
    <sheet name="Lesson 2" sheetId="2" r:id="rId2"/>
    <sheet name="Lesson 3 (Planner)" sheetId="3" r:id="rId3"/>
    <sheet name="Lesson 3 (Prices)" sheetId="4" r:id="rId4"/>
    <sheet name="Lesson 3 (Prompts)" sheetId="5" r:id="rId5"/>
    <sheet name="Lesson 4" sheetId="6" r:id="rId6"/>
    <sheet name="Lesson 4 (Minibeasts)" sheetId="7" r:id="rId7"/>
    <sheet name="Lesson 5" sheetId="8" r:id="rId8"/>
    <sheet name="Lesson 5 (tasks)" sheetId="9" r:id="rId9"/>
    <sheet name="Lesson 6" sheetId="10" r:id="rId10"/>
    <sheet name="Lesson 7 - Recipie" sheetId="11" r:id="rId11"/>
    <sheet name="Lesson  - 7" sheetId="12" r:id="rId12"/>
    <sheet name="Lesson 8 - (student sheet)" sheetId="13" r:id="rId13"/>
    <sheet name="Lesson  8 - Printing"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8" i="13" l="1"/>
  <c r="G167" i="13"/>
  <c r="G166" i="13"/>
  <c r="G165" i="13"/>
  <c r="G164" i="13"/>
  <c r="G163" i="13"/>
  <c r="G162" i="13"/>
  <c r="G161" i="13"/>
  <c r="G160" i="13"/>
  <c r="G159" i="13"/>
  <c r="G158" i="13"/>
  <c r="G157" i="13"/>
  <c r="G156" i="13"/>
  <c r="G155" i="13"/>
  <c r="G154" i="13"/>
  <c r="G153" i="13"/>
  <c r="G152" i="13"/>
  <c r="G151" i="13"/>
  <c r="G150" i="13"/>
  <c r="G149" i="13"/>
  <c r="G148" i="13"/>
  <c r="G147" i="13"/>
  <c r="G146" i="13"/>
  <c r="G145" i="13"/>
  <c r="P121" i="3"/>
  <c r="P102" i="3"/>
  <c r="P96" i="3"/>
  <c r="P86" i="3"/>
  <c r="P74" i="3"/>
  <c r="P64" i="3"/>
  <c r="O41" i="3" s="1"/>
  <c r="P50" i="3"/>
  <c r="O47" i="3"/>
  <c r="C47" i="3"/>
  <c r="O46" i="3"/>
  <c r="C46" i="3"/>
  <c r="O45" i="3"/>
  <c r="C45" i="3"/>
  <c r="O44" i="3"/>
  <c r="C44" i="3"/>
  <c r="O43" i="3"/>
  <c r="C43" i="3"/>
  <c r="O42" i="3"/>
  <c r="C42" i="3"/>
  <c r="C41" i="3"/>
  <c r="O40" i="3"/>
  <c r="C40" i="3"/>
  <c r="S55" i="2"/>
  <c r="S54" i="2"/>
  <c r="S53" i="2"/>
  <c r="S52" i="2"/>
  <c r="S51" i="2"/>
  <c r="S50" i="2"/>
  <c r="S49" i="2"/>
  <c r="S48" i="2"/>
  <c r="S47" i="2"/>
  <c r="S46" i="2"/>
  <c r="S45" i="2"/>
  <c r="S44" i="2"/>
  <c r="S43" i="2"/>
  <c r="S42" i="2"/>
  <c r="S41" i="2"/>
  <c r="S40" i="2"/>
  <c r="S39" i="2"/>
  <c r="S38" i="2"/>
  <c r="S37" i="2"/>
  <c r="S36" i="2"/>
  <c r="I57" i="2" s="1"/>
  <c r="S31" i="2"/>
  <c r="S30" i="2"/>
  <c r="S29" i="2"/>
  <c r="S28" i="2"/>
  <c r="S27" i="2"/>
  <c r="S26" i="2"/>
  <c r="S25" i="2"/>
  <c r="S24" i="2"/>
  <c r="S23" i="2"/>
  <c r="S22" i="2"/>
  <c r="S21" i="2"/>
  <c r="S20" i="2"/>
  <c r="S19" i="2"/>
  <c r="S18" i="2"/>
  <c r="S17" i="2"/>
  <c r="S16" i="2"/>
  <c r="S15" i="2"/>
  <c r="I32" i="2" s="1"/>
  <c r="S14" i="2"/>
  <c r="S13" i="2"/>
  <c r="S12" i="2"/>
  <c r="F12" i="2"/>
  <c r="T43" i="3" l="1"/>
  <c r="J42" i="3" s="1"/>
  <c r="J45" i="3" l="1"/>
  <c r="J46" i="3"/>
  <c r="T46" i="3"/>
  <c r="J44" i="3"/>
  <c r="J43" i="3"/>
  <c r="J40" i="3"/>
  <c r="J41" i="3"/>
  <c r="J47" i="3"/>
</calcChain>
</file>

<file path=xl/sharedStrings.xml><?xml version="1.0" encoding="utf-8"?>
<sst xmlns="http://schemas.openxmlformats.org/spreadsheetml/2006/main" count="1327" uniqueCount="958">
  <si>
    <t>Cell Hunt</t>
  </si>
  <si>
    <t>Find the hidden sentences.</t>
  </si>
  <si>
    <t>Use the cell references to find out what the word should be.</t>
  </si>
  <si>
    <t>Type the words in the cells below (or copy and paste).</t>
  </si>
  <si>
    <t>box</t>
  </si>
  <si>
    <t>Format</t>
  </si>
  <si>
    <t>rows</t>
  </si>
  <si>
    <t>A</t>
  </si>
  <si>
    <t>E7</t>
  </si>
  <si>
    <t>D8</t>
  </si>
  <si>
    <t>B12</t>
  </si>
  <si>
    <t>E11</t>
  </si>
  <si>
    <t>D7</t>
  </si>
  <si>
    <t>C12</t>
  </si>
  <si>
    <t>C14</t>
  </si>
  <si>
    <t>E12</t>
  </si>
  <si>
    <t>Cells</t>
  </si>
  <si>
    <t>a</t>
  </si>
  <si>
    <t>spreadsheet</t>
  </si>
  <si>
    <t>contain</t>
  </si>
  <si>
    <t>Calculate</t>
  </si>
  <si>
    <t>has</t>
  </si>
  <si>
    <t>numbers</t>
  </si>
  <si>
    <t>Each</t>
  </si>
  <si>
    <t>cell</t>
  </si>
  <si>
    <t>or</t>
  </si>
  <si>
    <t>be</t>
  </si>
  <si>
    <t>This</t>
  </si>
  <si>
    <t>C13</t>
  </si>
  <si>
    <t>E14</t>
  </si>
  <si>
    <t>B13</t>
  </si>
  <si>
    <t>D11</t>
  </si>
  <si>
    <t>Cell reference</t>
  </si>
  <si>
    <t>several</t>
  </si>
  <si>
    <t>letters</t>
  </si>
  <si>
    <t>horizontal</t>
  </si>
  <si>
    <t>labelled</t>
  </si>
  <si>
    <t>sheets</t>
  </si>
  <si>
    <t>J17</t>
  </si>
  <si>
    <t>columns</t>
  </si>
  <si>
    <t>It</t>
  </si>
  <si>
    <t>Value</t>
  </si>
  <si>
    <t>in</t>
  </si>
  <si>
    <t>E9</t>
  </si>
  <si>
    <t>B7</t>
  </si>
  <si>
    <t>B15</t>
  </si>
  <si>
    <t>C8</t>
  </si>
  <si>
    <t>B10</t>
  </si>
  <si>
    <t>C15</t>
  </si>
  <si>
    <t>data</t>
  </si>
  <si>
    <t>with</t>
  </si>
  <si>
    <t>Workbook</t>
  </si>
  <si>
    <t>vertical</t>
  </si>
  <si>
    <t>reference</t>
  </si>
  <si>
    <t>is</t>
  </si>
  <si>
    <t>There</t>
  </si>
  <si>
    <t>can</t>
  </si>
  <si>
    <t>E10</t>
  </si>
  <si>
    <t>Put in the correct reference here</t>
  </si>
  <si>
    <t>B8</t>
  </si>
  <si>
    <t>E8</t>
  </si>
  <si>
    <t>B14</t>
  </si>
  <si>
    <t>E15</t>
  </si>
  <si>
    <t>D10</t>
  </si>
  <si>
    <t>D9</t>
  </si>
  <si>
    <t>C10</t>
  </si>
  <si>
    <t>Calculation Formulae</t>
  </si>
  <si>
    <t>Reminder of how to add a simple formula in a cell:</t>
  </si>
  <si>
    <t>1. Click on the cell where you want the answer to appear.</t>
  </si>
  <si>
    <t>2. Press the equals key (=) to tell Excel that you are entering a formula.</t>
  </si>
  <si>
    <t>3. Click on the cell that will be the first in the formula OR enter the cell reference.</t>
  </si>
  <si>
    <t>4. Type the operator (+ or - or * or /)</t>
  </si>
  <si>
    <t>5. Click on the cell that will be the second in the formula OR enter the cell reference.</t>
  </si>
  <si>
    <t>6. Press enter.</t>
  </si>
  <si>
    <t>Operator</t>
  </si>
  <si>
    <t>Answer</t>
  </si>
  <si>
    <t>Test</t>
  </si>
  <si>
    <t>+</t>
  </si>
  <si>
    <t>-</t>
  </si>
  <si>
    <t>*</t>
  </si>
  <si>
    <t>/</t>
  </si>
  <si>
    <t>Score</t>
  </si>
  <si>
    <t>out of 20</t>
  </si>
  <si>
    <t>Numbers in the 3 times table</t>
  </si>
  <si>
    <t>Numbers in the seven times table</t>
  </si>
  <si>
    <t>Party Planner</t>
  </si>
  <si>
    <t>PARTY NAME / EVENT TITLE</t>
  </si>
  <si>
    <t>VENUE / LOCATION</t>
  </si>
  <si>
    <t>EVENT DATE &amp; TIME</t>
  </si>
  <si>
    <t>ADDITIONAL INFO</t>
  </si>
  <si>
    <t>Party Planning Checklist</t>
  </si>
  <si>
    <t>3 Weeks Prior</t>
  </si>
  <si>
    <t>1 Week Prior</t>
  </si>
  <si>
    <t>Day of Party</t>
  </si>
  <si>
    <t>✔</t>
  </si>
  <si>
    <t>Choose a Party theme</t>
  </si>
  <si>
    <t>☐</t>
  </si>
  <si>
    <t>Order any food</t>
  </si>
  <si>
    <t>Pick up food/ice/décor</t>
  </si>
  <si>
    <t>✖</t>
  </si>
  <si>
    <t>Make guest list</t>
  </si>
  <si>
    <t>Shop for supplies</t>
  </si>
  <si>
    <t>Set up party</t>
  </si>
  <si>
    <t xml:space="preserve">Choose a location </t>
  </si>
  <si>
    <t>Make DIY items</t>
  </si>
  <si>
    <t>Enjoy all you hard work</t>
  </si>
  <si>
    <t>Purchase invitations</t>
  </si>
  <si>
    <t>But thank you cards</t>
  </si>
  <si>
    <t>Make menu</t>
  </si>
  <si>
    <t>Send out invitations</t>
  </si>
  <si>
    <t>Guest List</t>
  </si>
  <si>
    <t>NAME</t>
  </si>
  <si>
    <t>INVITIATION</t>
  </si>
  <si>
    <t>ATTENDING</t>
  </si>
  <si>
    <t>THANK YOU</t>
  </si>
  <si>
    <t>NUMBER OF GUESTS</t>
  </si>
  <si>
    <t>Jens Martensson</t>
  </si>
  <si>
    <t>Kalle Persson</t>
  </si>
  <si>
    <t>April Hansson</t>
  </si>
  <si>
    <t>Mira Karlsson</t>
  </si>
  <si>
    <t>Ian Hansson</t>
  </si>
  <si>
    <t>Flora Berggren</t>
  </si>
  <si>
    <t>Party Budget</t>
  </si>
  <si>
    <t>CATEGORY</t>
  </si>
  <si>
    <t>% OF BUDGET</t>
  </si>
  <si>
    <t>SUBTOTALS</t>
  </si>
  <si>
    <t>BUDGET TOTAL</t>
  </si>
  <si>
    <t>EXPENSE TOTAL</t>
  </si>
  <si>
    <t>DIFFERENCE</t>
  </si>
  <si>
    <t>AMOUNT</t>
  </si>
  <si>
    <t>COMMENTS</t>
  </si>
  <si>
    <t>Venue</t>
  </si>
  <si>
    <t>Hall</t>
  </si>
  <si>
    <t>Lighting</t>
  </si>
  <si>
    <t>Additional Tables / Chairs</t>
  </si>
  <si>
    <t>Security</t>
  </si>
  <si>
    <t>Waiting staff</t>
  </si>
  <si>
    <t>Decor</t>
  </si>
  <si>
    <t>Linens</t>
  </si>
  <si>
    <t>China / Cutlery / Glassware</t>
  </si>
  <si>
    <t>Flowers</t>
  </si>
  <si>
    <t>Additional Signage</t>
  </si>
  <si>
    <t>Additional Furniture</t>
  </si>
  <si>
    <t>Additional Decorative Items</t>
  </si>
  <si>
    <t>Food</t>
  </si>
  <si>
    <t>Pizza</t>
  </si>
  <si>
    <t>Chips</t>
  </si>
  <si>
    <t>Ice cream</t>
  </si>
  <si>
    <t>Entertainment</t>
  </si>
  <si>
    <t>Music / DJ</t>
  </si>
  <si>
    <t>Performers</t>
  </si>
  <si>
    <t>Gaming Rentals</t>
  </si>
  <si>
    <t>Additional Rentals</t>
  </si>
  <si>
    <t>Drinks</t>
  </si>
  <si>
    <t>Hot drinks</t>
  </si>
  <si>
    <t>Unlimited soda</t>
  </si>
  <si>
    <t>Non-alcoholic cocktail bar</t>
  </si>
  <si>
    <t>Bubble tea booth</t>
  </si>
  <si>
    <t>Going home gifts</t>
  </si>
  <si>
    <t>Transportation</t>
  </si>
  <si>
    <t>Accommodation</t>
  </si>
  <si>
    <t>Storage</t>
  </si>
  <si>
    <t>Charging Stations</t>
  </si>
  <si>
    <t>Party Favors</t>
  </si>
  <si>
    <t>Giveaways</t>
  </si>
  <si>
    <t>Invitations</t>
  </si>
  <si>
    <t>Invitation / RSVP Printing</t>
  </si>
  <si>
    <t>Envelopes / Address Service</t>
  </si>
  <si>
    <t>Shipping / Postage</t>
  </si>
  <si>
    <t>Design</t>
  </si>
  <si>
    <t>Thank You Cards</t>
  </si>
  <si>
    <t>Other</t>
  </si>
  <si>
    <t>Birthday cake</t>
  </si>
  <si>
    <t>Party Prices</t>
  </si>
  <si>
    <t>ITEM</t>
  </si>
  <si>
    <t>COST</t>
  </si>
  <si>
    <t>Basic Hall</t>
  </si>
  <si>
    <t>Homemade cake</t>
  </si>
  <si>
    <t>Climbing centre</t>
  </si>
  <si>
    <t>Supermarket cake</t>
  </si>
  <si>
    <t>Paint balling</t>
  </si>
  <si>
    <t>Delux custom cake</t>
  </si>
  <si>
    <t>Basic tables</t>
  </si>
  <si>
    <t>Basic chairs</t>
  </si>
  <si>
    <t>Fancy tables</t>
  </si>
  <si>
    <t>Padded chairs</t>
  </si>
  <si>
    <t>Standard ligthting</t>
  </si>
  <si>
    <t>Venue LED Lighting</t>
  </si>
  <si>
    <t>Soft Play hire</t>
  </si>
  <si>
    <t>Soft play hire, climbing and paintballing includes eating area and basic tables and chairs</t>
  </si>
  <si>
    <t>Bowling hire includes eating in the lane</t>
  </si>
  <si>
    <t>DIY food serving</t>
  </si>
  <si>
    <t>VIP Bowling hire includes eating area and basic tables and chairs</t>
  </si>
  <si>
    <t>Bowling booking</t>
  </si>
  <si>
    <t>VIP Bowling booking</t>
  </si>
  <si>
    <t>Décor</t>
  </si>
  <si>
    <t>Plastic disposable table cloths</t>
  </si>
  <si>
    <t>DJ</t>
  </si>
  <si>
    <t>Professionally printed</t>
  </si>
  <si>
    <t>Fabric plain table cloths</t>
  </si>
  <si>
    <t>Own music on speakers</t>
  </si>
  <si>
    <t>DIY at home</t>
  </si>
  <si>
    <t>Fabric themed table cloths</t>
  </si>
  <si>
    <t>Clown</t>
  </si>
  <si>
    <t>emailled</t>
  </si>
  <si>
    <t>Themed Plastic cups</t>
  </si>
  <si>
    <t>Magican</t>
  </si>
  <si>
    <t>posted</t>
  </si>
  <si>
    <t>Glasses</t>
  </si>
  <si>
    <t>Dancers</t>
  </si>
  <si>
    <t>Thank you cards</t>
  </si>
  <si>
    <t>Paper plates</t>
  </si>
  <si>
    <t>Photo booth</t>
  </si>
  <si>
    <t>Plastic plates</t>
  </si>
  <si>
    <t>X Factor finalist performers</t>
  </si>
  <si>
    <t>China plates</t>
  </si>
  <si>
    <t>You fave star performer</t>
  </si>
  <si>
    <t>Dispoable cutlery</t>
  </si>
  <si>
    <t>Fireworks display</t>
  </si>
  <si>
    <t>Use hands to eat</t>
  </si>
  <si>
    <t>Sports coaches</t>
  </si>
  <si>
    <t>Paper napkins</t>
  </si>
  <si>
    <t>Mini zoo</t>
  </si>
  <si>
    <t>Flowers on tables</t>
  </si>
  <si>
    <t>DIY party games</t>
  </si>
  <si>
    <t>Decorative centre pieces</t>
  </si>
  <si>
    <t>Movie</t>
  </si>
  <si>
    <t>party poppers</t>
  </si>
  <si>
    <t>Pinata</t>
  </si>
  <si>
    <t>Party Banners</t>
  </si>
  <si>
    <t>Air filled Balloons</t>
  </si>
  <si>
    <t>Helium balloons</t>
  </si>
  <si>
    <t>COST/PERSON</t>
  </si>
  <si>
    <t>NUMBER OF PEOPLE</t>
  </si>
  <si>
    <t>TOTAL</t>
  </si>
  <si>
    <t>pizza</t>
  </si>
  <si>
    <t>sandwich</t>
  </si>
  <si>
    <t>hotdog</t>
  </si>
  <si>
    <t>salad</t>
  </si>
  <si>
    <t>burger</t>
  </si>
  <si>
    <t>chips</t>
  </si>
  <si>
    <t>nuggets</t>
  </si>
  <si>
    <t>pasta</t>
  </si>
  <si>
    <t>basic crisps</t>
  </si>
  <si>
    <t>deluxe crisps</t>
  </si>
  <si>
    <t>popcorn</t>
  </si>
  <si>
    <t>fruit salad</t>
  </si>
  <si>
    <t>cup cake</t>
  </si>
  <si>
    <t>deluxe cake</t>
  </si>
  <si>
    <t>ice cream</t>
  </si>
  <si>
    <t>GRAND TOTAL FOR FOOD</t>
  </si>
  <si>
    <t>milkshake</t>
  </si>
  <si>
    <t>soda (small)</t>
  </si>
  <si>
    <t>soda (large)</t>
  </si>
  <si>
    <t>fruit juice</t>
  </si>
  <si>
    <t>bottled water</t>
  </si>
  <si>
    <t>tap water</t>
  </si>
  <si>
    <t>squash</t>
  </si>
  <si>
    <t>ice crush</t>
  </si>
  <si>
    <t>toy</t>
  </si>
  <si>
    <t>helium balloon</t>
  </si>
  <si>
    <t>foil helium balloon</t>
  </si>
  <si>
    <t>baseball cap</t>
  </si>
  <si>
    <t>book</t>
  </si>
  <si>
    <t>chocolates</t>
  </si>
  <si>
    <t>sweets</t>
  </si>
  <si>
    <t>drinking bottle</t>
  </si>
  <si>
    <t>Lesson 3 Prompt Sheet</t>
  </si>
  <si>
    <t>Shade green when complete</t>
  </si>
  <si>
    <t>Task</t>
  </si>
  <si>
    <t>Correct any errors in the formulae that add up the cost for each category on sheet 3a.</t>
  </si>
  <si>
    <t>Correct the error that sums all the categories on sheet 3a.</t>
  </si>
  <si>
    <t>Work out how many people to invite and put this in cell X30 on sheet 3a</t>
  </si>
  <si>
    <t>For the categories that are one price for the whole party (venue, décor,entertainment, other) put the items that you have chosen into the correct places in sheet 3a with their prices. Use sheet 3b to choose the options and find the prices. Remove any items that are in the example that you don’t want.</t>
  </si>
  <si>
    <t>For the categories that are per person (food, drinks, going home gift), use sheet 3b. First put the number of people having each item in the correct column.</t>
  </si>
  <si>
    <t>Write a formula to work out the cost for this item in the next column. The formula will look something like ’=D51*E51’.</t>
  </si>
  <si>
    <t>Use the SUM formula to work out the total cost for the category e.g. in cell F66 the formula should sum the cells above.</t>
  </si>
  <si>
    <t>Put the costs for each item in sheet 3a.</t>
  </si>
  <si>
    <t>Look at the summary and the pie chart. How much are you spending on your party?</t>
  </si>
  <si>
    <t xml:space="preserve">Task 1 </t>
  </si>
  <si>
    <t>The headers for this data should be Word, Number of letters, Number of syllables</t>
  </si>
  <si>
    <t>Choose a delimeter and separate the data into columns (Remember you need the Data menu then Text to Columns).</t>
  </si>
  <si>
    <t>Add the correct headers to the columns</t>
  </si>
  <si>
    <t>red 3 1</t>
  </si>
  <si>
    <t>orange 6 2</t>
  </si>
  <si>
    <t>yellow 6 2</t>
  </si>
  <si>
    <t>green 5 1</t>
  </si>
  <si>
    <t>blue 4 1</t>
  </si>
  <si>
    <t>indigo 6 3</t>
  </si>
  <si>
    <t>violet 6  2</t>
  </si>
  <si>
    <t>Task 2</t>
  </si>
  <si>
    <t>The headers for this data should be Name, Continent, Capital City, Population, Coastline, Area (sq km)</t>
  </si>
  <si>
    <t>Challenge: Can you make the big numbers easier to read by adding thousands separator commas. Hint: Select the data and click on the small arrow in the Number Format area of the Home menu.</t>
  </si>
  <si>
    <t>Algeria, Africa, Algiers, 39542166, Yes, 2381741.00</t>
  </si>
  <si>
    <t>Argentina, South America, Buenos Aires, 43431886, Yes, 2780400.00</t>
  </si>
  <si>
    <t>Australia, Oceania, Canberra, 22751014, Yes, 7741220.00</t>
  </si>
  <si>
    <t>Brazil, South America, Brasilia, 204259812, Yes, 8515770.00</t>
  </si>
  <si>
    <t>Cameroon, Africa, Yaounde, 23739218, Yes, 475440.00</t>
  </si>
  <si>
    <t>Chile, South America, Santiago, 17508260, Yes, 756102.00</t>
  </si>
  <si>
    <t>China, Asia, Beijing, 1367485388, Yes, 9596960.00</t>
  </si>
  <si>
    <t>Denmark, Europe, Copenhagen, 5581503, Yes, 43094.00</t>
  </si>
  <si>
    <t>France, Europe, Paris, 62814233, Yes, 551500.00</t>
  </si>
  <si>
    <t>Germany, Europe, Berlin, 80854408, Yes, 357022.00</t>
  </si>
  <si>
    <t>Ghana, Africa, Accra, 26327649, Yes, 238533.00</t>
  </si>
  <si>
    <t>Greece, Europe, Athens, 10775643, Yes, 131957.00</t>
  </si>
  <si>
    <t>Honduras, North and Central America and Caribbean, Tegucigalpa, 8746673, Yes, 112090.00</t>
  </si>
  <si>
    <t>Italy, Europe, Rome, 61855120, Yes, 301340.00</t>
  </si>
  <si>
    <t>Ivory Coast, Africa, Yamoussoukro, 20804774, Yes, 322463.00</t>
  </si>
  <si>
    <t>Japan, Asia, Tokyo, 126919659, Yes, 377915.00</t>
  </si>
  <si>
    <t>Mexico , North and Central America and Caribbean, Mexico City, 121736809, Yes, 1964375.00</t>
  </si>
  <si>
    <t>Netherlands, Europe, Amsterdam, 16947904, Yes, 41543.00</t>
  </si>
  <si>
    <t>New Zealand, Oceania, Wellington, 4438393, Yes, 267710.00</t>
  </si>
  <si>
    <t>Nigeria, Africa, Abuja, 181562056, Yes, 923768.00</t>
  </si>
  <si>
    <t>North Korea, Asia, Pyongyang, 24983205, Yes, 120538.00</t>
  </si>
  <si>
    <t>Paraguay, South America, Asuncion, 6783272, Yes, 406752.00</t>
  </si>
  <si>
    <t>Portugal, Europe, Lisbon, 10825309, Yes, 92090.00</t>
  </si>
  <si>
    <t>Russia, Eurasia, Moscow, 142423773, Yes, 17098242.00</t>
  </si>
  <si>
    <t>Serbia, Europe, Belgrade, 7176794, No, 77474.00</t>
  </si>
  <si>
    <t>Slovakia, Europe, Bratislava, 5445027, No, 49035.00</t>
  </si>
  <si>
    <t>Slovenia, Europe, Ljubljana, 1983412, Yes, 20273.00</t>
  </si>
  <si>
    <t>South Africa, Africa, Cape Town, 53675563, Yes, 1219090.00</t>
  </si>
  <si>
    <t>South Korea , Asia, Seoul, 49115196, Yes, 99720.00</t>
  </si>
  <si>
    <t>Spain, Europe, Madrid, 48146134, Yes, 505370.00</t>
  </si>
  <si>
    <t>Switzerland, Europe, Bern, 8121830, No, 41277.00</t>
  </si>
  <si>
    <t>United Kingdom, Europe, London, 64088222, Yes, 243610.00</t>
  </si>
  <si>
    <t>Uruguay, South America, Montevideo, 3341893, Yes, 176215.00</t>
  </si>
  <si>
    <t>USA, North and Central America and Caribbean, Washington D.C., 321368864, Yes, 9826675.00</t>
  </si>
  <si>
    <t>Challenge task: See the information box.</t>
  </si>
  <si>
    <t>Eva Aliminium eva57@webmail.com,01234567891,10/01/2011-y</t>
  </si>
  <si>
    <t>Stanley Aluminium stantheman@mail.com,67854363902,04/04/2011-n</t>
  </si>
  <si>
    <t>Jack Hassium jack@thebeanstalk.com,87979879878978932,24/11/2010-n</t>
  </si>
  <si>
    <t>Alice Copper xfactor@here.com,7890378987839,12/09/2010-n</t>
  </si>
  <si>
    <t>Frankie Argon frank@mailfrank.co.uk,89776453782,09/05/2011-n</t>
  </si>
  <si>
    <t>Sarah Lithium ym765@mailly.com,775748392015,19/03/2011-n</t>
  </si>
  <si>
    <t>Emily Lithium em@mail.com,7857463524,19/03/2011-n</t>
  </si>
  <si>
    <t>Michael Francium mikethebike@mail.com,556748362438,04/11/2010</t>
  </si>
  <si>
    <t>Sienna Californium sellyme@chem.com,89867773830,26/06/2011-n</t>
  </si>
  <si>
    <t>Sebastian Iron sebon@strongmail.com,778875546200,28/02/2011-y</t>
  </si>
  <si>
    <t>Beatrice Barium barry@klom.com,89997564873892,27/08/2011-y</t>
  </si>
  <si>
    <t>Phoebe Cadmium pheebe@loom.com,66758493273,23/02/2011-n</t>
  </si>
  <si>
    <t>Roman Lanthanum ro@mail.com,889884445532,30/05/2011-y</t>
  </si>
  <si>
    <t>Harrison Astatine bgfoot87@mail.com,89874637291,30/05/2011-n</t>
  </si>
  <si>
    <t>Georgia Calcium jorg@potting.co.uk,78659020872,09/04/2011-y</t>
  </si>
  <si>
    <t>Mila Beryllium memila@mail.co.uk,898576643399,25/12/2010-y</t>
  </si>
  <si>
    <t>Olivia Helium via@memories.com,8798899877658,01/01/2011-y</t>
  </si>
  <si>
    <t>Mohammad Livermorium live@mail.com,787564539,31/07/2011-y</t>
  </si>
  <si>
    <t>James Boron james@popl.com,767584937253,01/07/2011-n</t>
  </si>
  <si>
    <t>Bethan Baines beth@bethmail.com,7678293404583,02/06/2011-n</t>
  </si>
  <si>
    <t>Victoria Aluminium vikki@me.co.uk,76548937362,31/10/2010-y</t>
  </si>
  <si>
    <t>Logan Bismuth mineman@mail.com,89875746453272,02/12/2010</t>
  </si>
  <si>
    <t>Ollie Fluorine olliewallie@doodle.com,890789907894,14/02/2011-n</t>
  </si>
  <si>
    <t>Summer Hydrogen sunnyday6z@mail.com,7897999907765,15/08/2011-n</t>
  </si>
  <si>
    <t>Adam Einsteinium brains@mine.com,456377789987,21/10/2010-n</t>
  </si>
  <si>
    <t>Ella Carbon ellbell@mail.com,6675847252672,03/03/2011-y</t>
  </si>
  <si>
    <t>Gabriel Krypton gabe@superman.galaxy.com,889974546382,28/02/2011-n</t>
  </si>
  <si>
    <t>Jasper Cobalt jazz@cobolt.com,675843348800,01/09/2010-y</t>
  </si>
  <si>
    <t>Isabella Gold Izzy@golengirl.com,88348392836501,06/01/2010-n</t>
  </si>
  <si>
    <t>Aria Chlorine aria@me.com,77892657444,31/08/2011-n</t>
  </si>
  <si>
    <t>Name</t>
  </si>
  <si>
    <t>wings</t>
  </si>
  <si>
    <t>habitat</t>
  </si>
  <si>
    <t>number of legs</t>
  </si>
  <si>
    <t>Ant</t>
  </si>
  <si>
    <t>no</t>
  </si>
  <si>
    <t>On the soil</t>
  </si>
  <si>
    <t>Bee</t>
  </si>
  <si>
    <t>yes</t>
  </si>
  <si>
    <t>On flowers/plants</t>
  </si>
  <si>
    <t>Beetle</t>
  </si>
  <si>
    <t>Butterfly</t>
  </si>
  <si>
    <t>Caterpillar</t>
  </si>
  <si>
    <t>Dragonfly</t>
  </si>
  <si>
    <t>On water</t>
  </si>
  <si>
    <t>Fly</t>
  </si>
  <si>
    <t>On animals</t>
  </si>
  <si>
    <t>Grasshopper</t>
  </si>
  <si>
    <t>LadyBird</t>
  </si>
  <si>
    <t>Mosquito</t>
  </si>
  <si>
    <t>Newt</t>
  </si>
  <si>
    <t>Under logs/stones</t>
  </si>
  <si>
    <t>Pond Skater</t>
  </si>
  <si>
    <t>Slug</t>
  </si>
  <si>
    <t>Snail</t>
  </si>
  <si>
    <t>Spider</t>
  </si>
  <si>
    <t>Wasp</t>
  </si>
  <si>
    <t>Woodlouse</t>
  </si>
  <si>
    <t>In wood</t>
  </si>
  <si>
    <t>Worm</t>
  </si>
  <si>
    <t>underground</t>
  </si>
  <si>
    <t>Class Name</t>
  </si>
  <si>
    <t>September</t>
  </si>
  <si>
    <t>December</t>
  </si>
  <si>
    <t>February</t>
  </si>
  <si>
    <t>April</t>
  </si>
  <si>
    <t>May</t>
  </si>
  <si>
    <t>July</t>
  </si>
  <si>
    <t>Guinevere</t>
  </si>
  <si>
    <t>Vanadium</t>
  </si>
  <si>
    <t>Teal</t>
  </si>
  <si>
    <t>Jamal</t>
  </si>
  <si>
    <t>Tantalum</t>
  </si>
  <si>
    <t>Dante</t>
  </si>
  <si>
    <t>Cobalt</t>
  </si>
  <si>
    <t>Iliana</t>
  </si>
  <si>
    <t>Germanium</t>
  </si>
  <si>
    <t>Alvin</t>
  </si>
  <si>
    <t>Berylium</t>
  </si>
  <si>
    <t>Wade</t>
  </si>
  <si>
    <t>Moscovium</t>
  </si>
  <si>
    <t>Tanek</t>
  </si>
  <si>
    <t>Arsenic</t>
  </si>
  <si>
    <t>Tashya</t>
  </si>
  <si>
    <t>Zinc</t>
  </si>
  <si>
    <t>Yen</t>
  </si>
  <si>
    <t>Argon</t>
  </si>
  <si>
    <t>Barclay</t>
  </si>
  <si>
    <t>Calcium</t>
  </si>
  <si>
    <t>Chaney</t>
  </si>
  <si>
    <t>Nirogen</t>
  </si>
  <si>
    <t>Charde</t>
  </si>
  <si>
    <t>Copper</t>
  </si>
  <si>
    <t>Iris</t>
  </si>
  <si>
    <t>Oxygen</t>
  </si>
  <si>
    <t>Chastity</t>
  </si>
  <si>
    <t>Baines</t>
  </si>
  <si>
    <t>Norman</t>
  </si>
  <si>
    <t>Sulfur</t>
  </si>
  <si>
    <t>Kristen</t>
  </si>
  <si>
    <t>Potassium</t>
  </si>
  <si>
    <t>Burton</t>
  </si>
  <si>
    <t>Promethium</t>
  </si>
  <si>
    <t>Fatima</t>
  </si>
  <si>
    <t>Titanium</t>
  </si>
  <si>
    <t>Zephania</t>
  </si>
  <si>
    <t>Lithium</t>
  </si>
  <si>
    <t>Xander</t>
  </si>
  <si>
    <t>Sumareh</t>
  </si>
  <si>
    <t>Stuart</t>
  </si>
  <si>
    <t>Iron</t>
  </si>
  <si>
    <t>Theodore</t>
  </si>
  <si>
    <t>Chlorine</t>
  </si>
  <si>
    <t>Medge</t>
  </si>
  <si>
    <t>Silicon</t>
  </si>
  <si>
    <t>Celeste</t>
  </si>
  <si>
    <t>Magnesium</t>
  </si>
  <si>
    <t>Shafira</t>
  </si>
  <si>
    <t>Lovelace</t>
  </si>
  <si>
    <t>Farrah</t>
  </si>
  <si>
    <t>Carbon</t>
  </si>
  <si>
    <t>Leroy</t>
  </si>
  <si>
    <t>Chromium</t>
  </si>
  <si>
    <t>Phelan</t>
  </si>
  <si>
    <t>Helium</t>
  </si>
  <si>
    <t>Flynn</t>
  </si>
  <si>
    <t>Aliminium</t>
  </si>
  <si>
    <t>Forrest</t>
  </si>
  <si>
    <t>Xenon</t>
  </si>
  <si>
    <t>Carlos</t>
  </si>
  <si>
    <t>Californium</t>
  </si>
  <si>
    <t>Violet</t>
  </si>
  <si>
    <t>Adrian</t>
  </si>
  <si>
    <t>Merrill</t>
  </si>
  <si>
    <t>Neon</t>
  </si>
  <si>
    <t>Lillith</t>
  </si>
  <si>
    <t>Einsteinium</t>
  </si>
  <si>
    <t>Brennan</t>
  </si>
  <si>
    <t>Polonium</t>
  </si>
  <si>
    <t>Ava</t>
  </si>
  <si>
    <t>Uriah</t>
  </si>
  <si>
    <t>Terbium</t>
  </si>
  <si>
    <t>Evelyn</t>
  </si>
  <si>
    <t>Actinium</t>
  </si>
  <si>
    <t>Blake</t>
  </si>
  <si>
    <t>Lawrencium</t>
  </si>
  <si>
    <t>Lyle</t>
  </si>
  <si>
    <t>Libby</t>
  </si>
  <si>
    <t>Nitrogen</t>
  </si>
  <si>
    <t>Scott</t>
  </si>
  <si>
    <t>Nobelium</t>
  </si>
  <si>
    <t>Mira</t>
  </si>
  <si>
    <t>Indium</t>
  </si>
  <si>
    <t>Zenia</t>
  </si>
  <si>
    <t>Strontium</t>
  </si>
  <si>
    <t>Brody</t>
  </si>
  <si>
    <t>Neptunium</t>
  </si>
  <si>
    <t>Emerson</t>
  </si>
  <si>
    <t>Hafnium</t>
  </si>
  <si>
    <t>Nicholas</t>
  </si>
  <si>
    <t>Neodymium</t>
  </si>
  <si>
    <t>Mufutau</t>
  </si>
  <si>
    <t>Halla</t>
  </si>
  <si>
    <t>Berkelium</t>
  </si>
  <si>
    <t>Gary</t>
  </si>
  <si>
    <t>Luke</t>
  </si>
  <si>
    <t>Darmstadtium</t>
  </si>
  <si>
    <t>Alyssa</t>
  </si>
  <si>
    <t>Rachel</t>
  </si>
  <si>
    <t>Fleur</t>
  </si>
  <si>
    <t>Bohrium</t>
  </si>
  <si>
    <t>Cheyenne</t>
  </si>
  <si>
    <t>Flerovium</t>
  </si>
  <si>
    <t>Jermaine</t>
  </si>
  <si>
    <t>Hydrogen</t>
  </si>
  <si>
    <t>Rosalyn</t>
  </si>
  <si>
    <t>Boron</t>
  </si>
  <si>
    <t>Tin</t>
  </si>
  <si>
    <t>Solomon</t>
  </si>
  <si>
    <t>Oganesson</t>
  </si>
  <si>
    <t>Ramona</t>
  </si>
  <si>
    <t>Lutetium</t>
  </si>
  <si>
    <t>Kim</t>
  </si>
  <si>
    <t>Silver</t>
  </si>
  <si>
    <t>Magenta</t>
  </si>
  <si>
    <t>Maya</t>
  </si>
  <si>
    <t>Blair</t>
  </si>
  <si>
    <t>Madeson</t>
  </si>
  <si>
    <t>Fermium</t>
  </si>
  <si>
    <t>Philip</t>
  </si>
  <si>
    <t>Nihonium</t>
  </si>
  <si>
    <t>Lewis</t>
  </si>
  <si>
    <t>Rutherfordium</t>
  </si>
  <si>
    <t>Fulton</t>
  </si>
  <si>
    <t>Montana</t>
  </si>
  <si>
    <t>Buffy</t>
  </si>
  <si>
    <t>Lead</t>
  </si>
  <si>
    <t>Constance</t>
  </si>
  <si>
    <t>Cerium</t>
  </si>
  <si>
    <t>Ora</t>
  </si>
  <si>
    <t>Eagan</t>
  </si>
  <si>
    <t>Tungsten</t>
  </si>
  <si>
    <t>Tana</t>
  </si>
  <si>
    <t>Bismuth</t>
  </si>
  <si>
    <t>Eve</t>
  </si>
  <si>
    <t>Skyler</t>
  </si>
  <si>
    <t>Curium</t>
  </si>
  <si>
    <t>Hyatt</t>
  </si>
  <si>
    <t>Dana</t>
  </si>
  <si>
    <t>Mendelevium</t>
  </si>
  <si>
    <t>Kyle</t>
  </si>
  <si>
    <t>Whitney</t>
  </si>
  <si>
    <t>Uranium</t>
  </si>
  <si>
    <t>Alexandra</t>
  </si>
  <si>
    <t>Gadolinium</t>
  </si>
  <si>
    <t>Porter</t>
  </si>
  <si>
    <t>Ytterbium</t>
  </si>
  <si>
    <t>Ruby</t>
  </si>
  <si>
    <t>Scandium</t>
  </si>
  <si>
    <t>Owen</t>
  </si>
  <si>
    <t>Elton</t>
  </si>
  <si>
    <t>Plutonium</t>
  </si>
  <si>
    <t>Henry</t>
  </si>
  <si>
    <t>Kiara</t>
  </si>
  <si>
    <t>Ronan</t>
  </si>
  <si>
    <t>Meitnerium</t>
  </si>
  <si>
    <t>MacKenzie</t>
  </si>
  <si>
    <t>Thallium</t>
  </si>
  <si>
    <t>Sean</t>
  </si>
  <si>
    <t>Iridium</t>
  </si>
  <si>
    <t>Level 1</t>
  </si>
  <si>
    <t>Task 1: Create a pie chart to show this data</t>
  </si>
  <si>
    <t>Favourite Ice Cream flavours in class Lapis</t>
  </si>
  <si>
    <t>Flavour</t>
  </si>
  <si>
    <t>Chocolate</t>
  </si>
  <si>
    <t>Vanilla</t>
  </si>
  <si>
    <t>Strawberry</t>
  </si>
  <si>
    <t>Pistaccio</t>
  </si>
  <si>
    <t>Cookies and cream</t>
  </si>
  <si>
    <t>Salted Cramel</t>
  </si>
  <si>
    <t>Cookie Dough</t>
  </si>
  <si>
    <t>Carrot</t>
  </si>
  <si>
    <t>Earnings</t>
  </si>
  <si>
    <t>Level 2</t>
  </si>
  <si>
    <t>You Tuber</t>
  </si>
  <si>
    <t>Oct</t>
  </si>
  <si>
    <t>Nov</t>
  </si>
  <si>
    <t>Dec</t>
  </si>
  <si>
    <t>Task 1: Create a stacked column chart to show this data</t>
  </si>
  <si>
    <t>Anastasia Radzinskaya</t>
  </si>
  <si>
    <t>Task 2: Add sparklines</t>
  </si>
  <si>
    <t>Ryan Kaji</t>
  </si>
  <si>
    <t>Dude Perfect</t>
  </si>
  <si>
    <t>Rhett and Link</t>
  </si>
  <si>
    <t>Jake Paul</t>
  </si>
  <si>
    <t>Preston</t>
  </si>
  <si>
    <t>PewDiePie</t>
  </si>
  <si>
    <t>DanTDM</t>
  </si>
  <si>
    <t>Aug</t>
  </si>
  <si>
    <t>Sept</t>
  </si>
  <si>
    <t>Level 3</t>
  </si>
  <si>
    <t>Cola bottles</t>
  </si>
  <si>
    <t>Add sparklines</t>
  </si>
  <si>
    <t>fried eggs</t>
  </si>
  <si>
    <t>Choose a chart to display.</t>
  </si>
  <si>
    <t>sour cherries</t>
  </si>
  <si>
    <t>fudge</t>
  </si>
  <si>
    <t>milk bottles</t>
  </si>
  <si>
    <t>Bubblegum</t>
  </si>
  <si>
    <t>Jaw breakers</t>
  </si>
  <si>
    <t>Chocolate mice</t>
  </si>
  <si>
    <t xml:space="preserve">Level 4 </t>
  </si>
  <si>
    <t>Time</t>
  </si>
  <si>
    <t>Shadow length (cm)</t>
  </si>
  <si>
    <t>Angle (degrees)</t>
  </si>
  <si>
    <t>in the ground, hourly through the day.</t>
  </si>
  <si>
    <t xml:space="preserve">They also measured the angle that the shadow was. </t>
  </si>
  <si>
    <t>Starting at 0 degrees at 5am.</t>
  </si>
  <si>
    <t>Create a combo graph</t>
  </si>
  <si>
    <t>What does it show?</t>
  </si>
  <si>
    <t>Can you use your science knowledge to explain their findings?</t>
  </si>
  <si>
    <t>How does this relate to sundials?</t>
  </si>
  <si>
    <t>Pupils had to stop at 8pm, why do you think this was?</t>
  </si>
  <si>
    <t>Average Temperature (degrees C)</t>
  </si>
  <si>
    <t>Level 5</t>
  </si>
  <si>
    <t>Country</t>
  </si>
  <si>
    <t>City</t>
  </si>
  <si>
    <t>Jan</t>
  </si>
  <si>
    <t>Feb</t>
  </si>
  <si>
    <t>March</t>
  </si>
  <si>
    <t>June</t>
  </si>
  <si>
    <t>August</t>
  </si>
  <si>
    <t>October</t>
  </si>
  <si>
    <t>November</t>
  </si>
  <si>
    <t>This data shows average temperatures of cities in Asia</t>
  </si>
  <si>
    <t>Afghanistan</t>
  </si>
  <si>
    <t>Kabul</t>
  </si>
  <si>
    <t>Format the data in a way that shows the variation of temperature more clearly.</t>
  </si>
  <si>
    <t>Azerbaijan</t>
  </si>
  <si>
    <t>Baku</t>
  </si>
  <si>
    <t>You might want to use Conditional Formatting colour scales.</t>
  </si>
  <si>
    <t>Armenia</t>
  </si>
  <si>
    <t>Yerevan</t>
  </si>
  <si>
    <t>Bahrain</t>
  </si>
  <si>
    <t>Manama</t>
  </si>
  <si>
    <t>Bangladesh</t>
  </si>
  <si>
    <t>Dhaka</t>
  </si>
  <si>
    <t>Cambodia</t>
  </si>
  <si>
    <t>Phnom Penh</t>
  </si>
  <si>
    <t>China</t>
  </si>
  <si>
    <t>Beijing</t>
  </si>
  <si>
    <t>Chongqing</t>
  </si>
  <si>
    <t>Lhasa</t>
  </si>
  <si>
    <t>Shanghai</t>
  </si>
  <si>
    <t>Ürümqi</t>
  </si>
  <si>
    <t>East Timor</t>
  </si>
  <si>
    <t>Dili</t>
  </si>
  <si>
    <t>Georgia</t>
  </si>
  <si>
    <t>Batumi</t>
  </si>
  <si>
    <t>Tbilisi</t>
  </si>
  <si>
    <t>Hong Kong</t>
  </si>
  <si>
    <t>India</t>
  </si>
  <si>
    <t>New Delhi</t>
  </si>
  <si>
    <t>Kolkata</t>
  </si>
  <si>
    <t>Mumbai</t>
  </si>
  <si>
    <t>Indonesia</t>
  </si>
  <si>
    <t>Jakarta</t>
  </si>
  <si>
    <t>Iraq</t>
  </si>
  <si>
    <t>Baghdad</t>
  </si>
  <si>
    <t>Erbil</t>
  </si>
  <si>
    <t>Iran</t>
  </si>
  <si>
    <t>Tehran</t>
  </si>
  <si>
    <t>Ahvaz</t>
  </si>
  <si>
    <t>Tabriz</t>
  </si>
  <si>
    <t>Israel</t>
  </si>
  <si>
    <t>Tel Aviv</t>
  </si>
  <si>
    <t>Japan</t>
  </si>
  <si>
    <t>Sapporo</t>
  </si>
  <si>
    <t>Tokyo</t>
  </si>
  <si>
    <t>Naha</t>
  </si>
  <si>
    <t>Kazakhstan</t>
  </si>
  <si>
    <t>Almaty</t>
  </si>
  <si>
    <t>Astana</t>
  </si>
  <si>
    <t>North Korea</t>
  </si>
  <si>
    <t>Pyongyang</t>
  </si>
  <si>
    <t>South Korea</t>
  </si>
  <si>
    <t>Seoul</t>
  </si>
  <si>
    <t>Kuwait</t>
  </si>
  <si>
    <t>Kuwait City</t>
  </si>
  <si>
    <t>Kyrgyzstan</t>
  </si>
  <si>
    <t>Bishkek</t>
  </si>
  <si>
    <t>Laos</t>
  </si>
  <si>
    <t>Vientiane</t>
  </si>
  <si>
    <t>Lebanon</t>
  </si>
  <si>
    <t>Beirut</t>
  </si>
  <si>
    <t>Malaysia</t>
  </si>
  <si>
    <t>Kuala Lumpur</t>
  </si>
  <si>
    <t>Maldives</t>
  </si>
  <si>
    <t>Malé</t>
  </si>
  <si>
    <t>Mongolia</t>
  </si>
  <si>
    <t>Ulaanbaatar</t>
  </si>
  <si>
    <t>Myanmar</t>
  </si>
  <si>
    <t>Mandalay</t>
  </si>
  <si>
    <t>Yangon</t>
  </si>
  <si>
    <t>Nepal</t>
  </si>
  <si>
    <t>Kathmandu</t>
  </si>
  <si>
    <t>Oman</t>
  </si>
  <si>
    <t>Muscat</t>
  </si>
  <si>
    <t>Pakistan</t>
  </si>
  <si>
    <t>Karachi</t>
  </si>
  <si>
    <t>Lahore</t>
  </si>
  <si>
    <t>Philippines</t>
  </si>
  <si>
    <t>Manila</t>
  </si>
  <si>
    <t>Russia</t>
  </si>
  <si>
    <t>Dikson</t>
  </si>
  <si>
    <t>Irkutsk</t>
  </si>
  <si>
    <t>Novosibirsk</t>
  </si>
  <si>
    <t>Petropavlovsk-</t>
  </si>
  <si>
    <t>Vladivostok</t>
  </si>
  <si>
    <t>Yakutsk</t>
  </si>
  <si>
    <t>Saudi Arabia</t>
  </si>
  <si>
    <t>Abha</t>
  </si>
  <si>
    <t>Riyadh</t>
  </si>
  <si>
    <t>Singapore</t>
  </si>
  <si>
    <t>Sri Lanka</t>
  </si>
  <si>
    <t>Colombo</t>
  </si>
  <si>
    <t>Syria</t>
  </si>
  <si>
    <t>Damascus</t>
  </si>
  <si>
    <t>Tajikistan</t>
  </si>
  <si>
    <t>Dushanbe</t>
  </si>
  <si>
    <t>Taiwan</t>
  </si>
  <si>
    <t>Taipei</t>
  </si>
  <si>
    <t>Thailand</t>
  </si>
  <si>
    <t>Bangkok</t>
  </si>
  <si>
    <t>Chiang Mai</t>
  </si>
  <si>
    <t>Hat Yai</t>
  </si>
  <si>
    <t>Nakhon Ratchasima</t>
  </si>
  <si>
    <t>Turkey</t>
  </si>
  <si>
    <t>Ankara</t>
  </si>
  <si>
    <t>Erzurum</t>
  </si>
  <si>
    <t>İzmir</t>
  </si>
  <si>
    <t>Turkmenistan</t>
  </si>
  <si>
    <t>Ashgabat</t>
  </si>
  <si>
    <t>United Arab Emirates</t>
  </si>
  <si>
    <t>Dubai</t>
  </si>
  <si>
    <t>Uzbekistan</t>
  </si>
  <si>
    <t>Tashkent</t>
  </si>
  <si>
    <t>Vietnam</t>
  </si>
  <si>
    <t>Da Lat</t>
  </si>
  <si>
    <t>Da Nang</t>
  </si>
  <si>
    <t>Hanoi</t>
  </si>
  <si>
    <t>Ho Chi Minh City</t>
  </si>
  <si>
    <t>Yemen</t>
  </si>
  <si>
    <t>Aden</t>
  </si>
  <si>
    <t>Sana'a</t>
  </si>
  <si>
    <t>Level 6</t>
  </si>
  <si>
    <t>Add a filter to this table</t>
  </si>
  <si>
    <t>Purple Mash tools</t>
  </si>
  <si>
    <t xml:space="preserve">Number of hits in one day </t>
  </si>
  <si>
    <t>Sort the data so that the tool with the greatest number of hits is at the top.</t>
  </si>
  <si>
    <t>2Code</t>
  </si>
  <si>
    <t>Use one of the graphing methods to produce a pie chart showing this data.</t>
  </si>
  <si>
    <t>2Quiz</t>
  </si>
  <si>
    <t>Which was the most popular tool?</t>
  </si>
  <si>
    <t>Logo</t>
  </si>
  <si>
    <t>Add a suitable title</t>
  </si>
  <si>
    <t>2Publish</t>
  </si>
  <si>
    <t>Mashcams</t>
  </si>
  <si>
    <t>Investigate the other chart styles in the Chart Design menu.</t>
  </si>
  <si>
    <t>2Investigate</t>
  </si>
  <si>
    <t>2Design and Make</t>
  </si>
  <si>
    <t>Paint Projects</t>
  </si>
  <si>
    <t>Basic Cupcakes</t>
  </si>
  <si>
    <t>Makes 24</t>
  </si>
  <si>
    <t>Ingredients:</t>
  </si>
  <si>
    <t>Cakes</t>
  </si>
  <si>
    <t>Icing</t>
  </si>
  <si>
    <t>250g unsalted butter, softened</t>
  </si>
  <si>
    <t>140g butter softened</t>
  </si>
  <si>
    <t>250g caster sugar</t>
  </si>
  <si>
    <t>280g icing sugar</t>
  </si>
  <si>
    <t>250g self-raising flour</t>
  </si>
  <si>
    <t>1-2 tablespoons (15-30 ml) milk</t>
  </si>
  <si>
    <t>Pinch of salt</t>
  </si>
  <si>
    <t>a few drops of food colouring</t>
  </si>
  <si>
    <t>4 medium eggs</t>
  </si>
  <si>
    <t>4 tablespoons (60ml) milk</t>
  </si>
  <si>
    <t>2 x 12-hole muffin tins lined with paper cases</t>
  </si>
  <si>
    <t>Method</t>
  </si>
  <si>
    <t>Set the oven to 190C, gas 5.</t>
  </si>
  <si>
    <t xml:space="preserve"> Tip the butter into a bowl and beat it until softened.</t>
  </si>
  <si>
    <t xml:space="preserve"> Add the sugar, flour, salt, eggs and milk and whisk until the mixture is smooth. </t>
  </si>
  <si>
    <t>Use a spoon, to divide the mixture between all the paper cases.</t>
  </si>
  <si>
    <t>Place both muffin tins in the oven  and bake for 15 minutes,  then swap over the position of the tins over and bake for a further 3-7 minutes, until both trays of cupcakes are a light golden colour.</t>
  </si>
  <si>
    <t>Remove the tins from the oven. Leave the cupcakes to cool in the tins for a few minutes, then transfer them to a wire rack to cool.</t>
  </si>
  <si>
    <t>Let stand for 10 minutes on a raised baking rack to cool.</t>
  </si>
  <si>
    <t>To make the icing, beat the butter in a large bowl until soft. Add half of the icing and beat until smooth.</t>
  </si>
  <si>
    <t>Add the remaining icing sugar and one tablespoon of the milk and beat the mixture until creamy and smooth. Beat in the rest of the milk, if necessary, to loosen the mixture.</t>
  </si>
  <si>
    <t xml:space="preserve"> Stir in the food colouring until well combined.</t>
  </si>
  <si>
    <t>Teal Class - Terrific Cake Sale Charity Fundraiser</t>
  </si>
  <si>
    <t>Quantity required</t>
  </si>
  <si>
    <t>Calculations table</t>
  </si>
  <si>
    <t>Ingredient</t>
  </si>
  <si>
    <t>Quantitly required</t>
  </si>
  <si>
    <t>cost</t>
  </si>
  <si>
    <t>Questions:</t>
  </si>
  <si>
    <t>Multiply the recipie quantities by</t>
  </si>
  <si>
    <t>Recipie Table</t>
  </si>
  <si>
    <t>Information:</t>
  </si>
  <si>
    <t>butter 250g</t>
  </si>
  <si>
    <t>Total cost for 400 cupcakes</t>
  </si>
  <si>
    <t>Ingredients</t>
  </si>
  <si>
    <t>24 cakes</t>
  </si>
  <si>
    <t>Total required</t>
  </si>
  <si>
    <t>small quantities of salt and food colouring are required, assume 1 bottle/pack unless more colours are needed.</t>
  </si>
  <si>
    <t>butter 500g</t>
  </si>
  <si>
    <t>cost each</t>
  </si>
  <si>
    <t>butter (g)</t>
  </si>
  <si>
    <t>caster sugar 2kg</t>
  </si>
  <si>
    <t>caster sugar (g)</t>
  </si>
  <si>
    <t>caster sugar 1kg</t>
  </si>
  <si>
    <t>flour (g)</t>
  </si>
  <si>
    <t>caster sugar 500g</t>
  </si>
  <si>
    <t xml:space="preserve">lowest price to charge for a cupcake is </t>
  </si>
  <si>
    <t>eggs</t>
  </si>
  <si>
    <t>flour 1.5kg</t>
  </si>
  <si>
    <t>milk (ml)</t>
  </si>
  <si>
    <t>flour 500g</t>
  </si>
  <si>
    <t>Profit Forecast</t>
  </si>
  <si>
    <t>icing sugar (g)</t>
  </si>
  <si>
    <t>eggs 12</t>
  </si>
  <si>
    <t>cupcake cases</t>
  </si>
  <si>
    <t>eggs 6</t>
  </si>
  <si>
    <t>milk 1l</t>
  </si>
  <si>
    <t>milk 2l</t>
  </si>
  <si>
    <t>icing sugar 1kg</t>
  </si>
  <si>
    <t>icing sugar 500g</t>
  </si>
  <si>
    <t>Example supermarket costs</t>
  </si>
  <si>
    <t>Costs</t>
  </si>
  <si>
    <t>salt</t>
  </si>
  <si>
    <t>food colouring (1 bottle)</t>
  </si>
  <si>
    <t>Total Cost</t>
  </si>
  <si>
    <t>flour 1.5 kg</t>
  </si>
  <si>
    <t>eggs 5</t>
  </si>
  <si>
    <t>cup cake cases (75)</t>
  </si>
  <si>
    <t>Field Length (m)</t>
  </si>
  <si>
    <t>Field Width (m)</t>
  </si>
  <si>
    <t>Area (square m)</t>
  </si>
  <si>
    <t>Converting amounts</t>
  </si>
  <si>
    <t>To convert between miles and km you need to multiply the distance in miles by 1.6.</t>
  </si>
  <si>
    <t>Complete this table to convert the distances</t>
  </si>
  <si>
    <t>Miles</t>
  </si>
  <si>
    <t>Km</t>
  </si>
  <si>
    <t xml:space="preserve">Create a table in the space below to convert from km to miles. You might need to insert some rows into the spreadsheet. </t>
  </si>
  <si>
    <t>Use the tables to fill in the gaps below.</t>
  </si>
  <si>
    <t>78km is the same as</t>
  </si>
  <si>
    <t>miles</t>
  </si>
  <si>
    <t>123km is the same as</t>
  </si>
  <si>
    <t>1km is the same as</t>
  </si>
  <si>
    <t>A marathon is 26 miles, how many km is it?</t>
  </si>
  <si>
    <t>Algeria,Africa-Algiers"39542166 Yes 2,381,741</t>
  </si>
  <si>
    <t>Argentina,South America-Buenos Aires"43431886 Yes 2,780,400</t>
  </si>
  <si>
    <t>Australia,Oceania-Canberra"22751014 Yes 7,741,220</t>
  </si>
  <si>
    <t>Brazil,South America-Brasilia"204259812 Yes 8,515,770</t>
  </si>
  <si>
    <t>Cameroon,Africa-Yaounde"23739218 Yes 475,440</t>
  </si>
  <si>
    <t>Chile,South America-Santiago"17508260 Yes 756,102</t>
  </si>
  <si>
    <t>China,Asia-Beijing"1367485388 Yes 9,596,960</t>
  </si>
  <si>
    <t>Denmark,Europe-Copenhagen"5581503 Yes 43,094</t>
  </si>
  <si>
    <t>France,Europe-Paris"62814233 Yes 551,500</t>
  </si>
  <si>
    <t>Germany,Europe-Berlin"80854408 Yes 357,022</t>
  </si>
  <si>
    <t>Ghana,Africa-Accra"26327649 Yes 238,533</t>
  </si>
  <si>
    <t>Greece,Europe-Athens"10775643 Yes 131,957</t>
  </si>
  <si>
    <t>Honduras,North and Central America and Caribbean-Tegucigalpa"8746673 Yes 112,090</t>
  </si>
  <si>
    <t>Italy,Europe-Rome"61855120 Yes 301,340</t>
  </si>
  <si>
    <t>Ivory Coast,Africa-Yamoussoukro"20804774 Yes 322,463</t>
  </si>
  <si>
    <t>Japan,Asia-Tokyo"126919659 Yes 377,915</t>
  </si>
  <si>
    <t>Mexico,North and Central America and Caribbean-Mexico City"121736809 Yes 1,964,375</t>
  </si>
  <si>
    <t>Netherlands,Europe-Amsterdam"16947904 Yes 41,543</t>
  </si>
  <si>
    <t>New Zealand,Oceania-Wellington"4438393 Yes 267,710</t>
  </si>
  <si>
    <t>Nigeria,Africa-Abuja"181562056 Yes 923,768</t>
  </si>
  <si>
    <t>North Korea,Asia-Pyongyang"24983205 Yes 120,538</t>
  </si>
  <si>
    <t>Paraguay,South America-Asuncion"6783272 Yes 406,752</t>
  </si>
  <si>
    <t>Portugal,Europe-Lisbon"10825309 Yes 92,090</t>
  </si>
  <si>
    <t>Russia,Eurasia-Moscow"142423773 Yes 17,098,242</t>
  </si>
  <si>
    <t>Serbia,Europe-Belgrade"7176794 No 77,474</t>
  </si>
  <si>
    <t>Slovakia,Europe-Bratislava"5445027 No 49,035</t>
  </si>
  <si>
    <t>Slovenia,Europe-Ljubljana"1983412 Yes 20,273</t>
  </si>
  <si>
    <t>South Africa,Africa-Cape Town"53675563 Yes 1,219,090</t>
  </si>
  <si>
    <t>South Korea,Asia-Seoul"49115196 Yes 99,720</t>
  </si>
  <si>
    <t>Spain,Europe-Madrid"48146134 Yes 505,370</t>
  </si>
  <si>
    <t>Switzerland,Europe-Bern"8121830 No 41,277</t>
  </si>
  <si>
    <t>United Kingdom,Europe-London"64088222 Yes 243,610</t>
  </si>
  <si>
    <t>Uruguay,South America-Montevideo"3341893 Yes 176,215</t>
  </si>
  <si>
    <t>USA,North and Central America and Caribbean-Washington, D.C."321368864 Yes 9,826,675</t>
  </si>
  <si>
    <t>Bird Survey</t>
  </si>
  <si>
    <t>The data below comes from a survey of birds in various areas of the British Isles</t>
  </si>
  <si>
    <t>1) Add a row and use a formula to calculate the average for each month.</t>
  </si>
  <si>
    <t>2) Create a chart to show the data: Choose whichever format you think best displays the information.</t>
  </si>
  <si>
    <t>Number of birds logged each month</t>
  </si>
  <si>
    <t>Area</t>
  </si>
  <si>
    <t>January</t>
  </si>
  <si>
    <t>Scotland</t>
  </si>
  <si>
    <t>Northern Ireland</t>
  </si>
  <si>
    <t>Republic of Ireland</t>
  </si>
  <si>
    <t>Wales</t>
  </si>
  <si>
    <t>England</t>
  </si>
  <si>
    <t>Australia</t>
  </si>
  <si>
    <t>France</t>
  </si>
  <si>
    <t>Germany</t>
  </si>
  <si>
    <t>Great Britain</t>
  </si>
  <si>
    <t>USA</t>
  </si>
  <si>
    <t>Grand Total</t>
  </si>
  <si>
    <t>Year</t>
  </si>
  <si>
    <t>Gold medals</t>
  </si>
  <si>
    <t>Bronze</t>
  </si>
  <si>
    <t>Total</t>
  </si>
  <si>
    <t>Great britain</t>
  </si>
  <si>
    <t>Spinach Class Timetable - Fabulous Cookery School</t>
  </si>
  <si>
    <t>Monday</t>
  </si>
  <si>
    <t>Menu selection</t>
  </si>
  <si>
    <t>Pancake Perfection</t>
  </si>
  <si>
    <t>Everything Sushi</t>
  </si>
  <si>
    <t>L</t>
  </si>
  <si>
    <t>Digestive Cookbook Reading</t>
  </si>
  <si>
    <t>Future food developments – Molecular Gastronomy</t>
  </si>
  <si>
    <t>Mr Menu</t>
  </si>
  <si>
    <t>Ms Flip</t>
  </si>
  <si>
    <t>Ms Sake Edamame</t>
  </si>
  <si>
    <t>Ms Innovation</t>
  </si>
  <si>
    <t>Tuesday</t>
  </si>
  <si>
    <t>Purple Mashing</t>
  </si>
  <si>
    <t>Chicken and the egg</t>
  </si>
  <si>
    <t>Cooking under pressure</t>
  </si>
  <si>
    <t>U</t>
  </si>
  <si>
    <t>All things fishy</t>
  </si>
  <si>
    <t>Sumptuous Salads</t>
  </si>
  <si>
    <t>Ms Potato</t>
  </si>
  <si>
    <t>Mr Rooster</t>
  </si>
  <si>
    <t>Ms Judgey</t>
  </si>
  <si>
    <t>Ms Haddock</t>
  </si>
  <si>
    <t>Ms Greenfingers</t>
  </si>
  <si>
    <t>Wednesday</t>
  </si>
  <si>
    <t>Advanced cake baking</t>
  </si>
  <si>
    <t>Currylicious</t>
  </si>
  <si>
    <t>N</t>
  </si>
  <si>
    <t>Recipe Design and Testing</t>
  </si>
  <si>
    <t>Allotment maintenance</t>
  </si>
  <si>
    <t>Ms Dough</t>
  </si>
  <si>
    <t>Mr Masala</t>
  </si>
  <si>
    <t>Thursday</t>
  </si>
  <si>
    <t>Preparing bread</t>
  </si>
  <si>
    <t>How to cut fruit and vegetables</t>
  </si>
  <si>
    <t>Themed cake decoration and icing</t>
  </si>
  <si>
    <t>C</t>
  </si>
  <si>
    <t>Egg and the Chicken</t>
  </si>
  <si>
    <t>Food from around the World</t>
  </si>
  <si>
    <t>visiting cooks</t>
  </si>
  <si>
    <t>Friday</t>
  </si>
  <si>
    <t>Endless ways to get creative with potato</t>
  </si>
  <si>
    <t>Bread baking</t>
  </si>
  <si>
    <t>Getting inventive when the cupboard is bare</t>
  </si>
  <si>
    <t>H</t>
  </si>
  <si>
    <t>Food Reviews</t>
  </si>
  <si>
    <t>Exquisite cake tricks and hacks</t>
  </si>
  <si>
    <t>Mr Forage</t>
  </si>
  <si>
    <t>Student First Name</t>
  </si>
  <si>
    <t>Student Surname</t>
  </si>
  <si>
    <t>Number of students</t>
  </si>
  <si>
    <t xml:space="preserve">Students measured the shadow made by a stick stuck </t>
  </si>
  <si>
    <t>Cost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</si>
</sst>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
    <numFmt numFmtId="165" formatCode="h&quot;:&quot;mm"/>
    <numFmt numFmtId="166" formatCode="[$$-C09]#,##0.00"/>
  </numFmts>
  <fonts count="59">
    <font>
      <sz val="11"/>
      <color theme="1"/>
      <name val="Arial"/>
    </font>
    <font>
      <b/>
      <sz val="16"/>
      <color theme="1"/>
      <name val="Calibri"/>
    </font>
    <font>
      <sz val="11"/>
      <name val="Arial"/>
    </font>
    <font>
      <sz val="14"/>
      <color theme="1"/>
      <name val="Calibri"/>
    </font>
    <font>
      <sz val="16"/>
      <color theme="1"/>
      <name val="Calibri"/>
    </font>
    <font>
      <sz val="16"/>
      <color theme="1"/>
      <name val="Zilla Slab"/>
    </font>
    <font>
      <sz val="11"/>
      <color theme="1"/>
      <name val="Calibri"/>
    </font>
    <font>
      <sz val="11"/>
      <color rgb="FF000000"/>
      <name val="Roboto"/>
    </font>
    <font>
      <b/>
      <sz val="14"/>
      <color theme="1"/>
      <name val="Calibri"/>
    </font>
    <font>
      <sz val="11"/>
      <color theme="1"/>
      <name val="Calibri"/>
    </font>
    <font>
      <sz val="11"/>
      <color rgb="FF3F3F3F"/>
      <name val="Calibri"/>
    </font>
    <font>
      <sz val="40"/>
      <color rgb="FF0070C0"/>
      <name val="Calibri"/>
    </font>
    <font>
      <sz val="11"/>
      <color theme="0"/>
      <name val="Calibri"/>
    </font>
    <font>
      <b/>
      <sz val="11"/>
      <color theme="0"/>
      <name val="Calibri"/>
    </font>
    <font>
      <sz val="11"/>
      <color rgb="FF202F6A"/>
      <name val="Calibri"/>
    </font>
    <font>
      <sz val="20"/>
      <color rgb="FF3F3F3F"/>
      <name val="Calibri"/>
    </font>
    <font>
      <sz val="20"/>
      <color theme="0"/>
      <name val="Calibri"/>
    </font>
    <font>
      <sz val="14"/>
      <color rgb="FF3F3F3F"/>
      <name val="Calibri"/>
    </font>
    <font>
      <sz val="14"/>
      <color theme="0"/>
      <name val="Calibri"/>
    </font>
    <font>
      <b/>
      <sz val="11"/>
      <color rgb="FF0C0C0C"/>
      <name val="Calibri"/>
    </font>
    <font>
      <sz val="11"/>
      <color rgb="FF0C0C0C"/>
      <name val="Calibri"/>
    </font>
    <font>
      <u/>
      <sz val="11"/>
      <color rgb="FF3F3F3F"/>
      <name val="Calibri"/>
    </font>
    <font>
      <u/>
      <sz val="11"/>
      <color rgb="FF3F3F3F"/>
      <name val="Calibri"/>
    </font>
    <font>
      <sz val="22"/>
      <color theme="4"/>
      <name val="Calibri"/>
    </font>
    <font>
      <sz val="24"/>
      <color theme="4"/>
      <name val="Calibri"/>
    </font>
    <font>
      <sz val="12"/>
      <color theme="0"/>
      <name val="Calibri"/>
    </font>
    <font>
      <sz val="12"/>
      <color rgb="FF3F3F3F"/>
      <name val="Calibri"/>
    </font>
    <font>
      <sz val="12"/>
      <color theme="1"/>
      <name val="Calibri"/>
    </font>
    <font>
      <b/>
      <sz val="12"/>
      <color rgb="FF3F3F3F"/>
      <name val="Calibri"/>
    </font>
    <font>
      <b/>
      <u/>
      <sz val="28"/>
      <color rgb="FF990099"/>
      <name val="Calibri"/>
    </font>
    <font>
      <sz val="10"/>
      <color rgb="FF000000"/>
      <name val="Calibri"/>
    </font>
    <font>
      <sz val="18"/>
      <color theme="1"/>
      <name val="Calibri"/>
    </font>
    <font>
      <sz val="18"/>
      <color rgb="FF000000"/>
      <name val="Calibri"/>
    </font>
    <font>
      <b/>
      <sz val="11"/>
      <color theme="1"/>
      <name val="Calibri"/>
    </font>
    <font>
      <sz val="11"/>
      <color rgb="FF000000"/>
      <name val="Calibri"/>
    </font>
    <font>
      <sz val="8"/>
      <color rgb="FF000000"/>
      <name val="Arial"/>
    </font>
    <font>
      <b/>
      <sz val="11"/>
      <color rgb="FF000000"/>
      <name val="Calibri"/>
    </font>
    <font>
      <b/>
      <sz val="14"/>
      <color theme="1"/>
      <name val="Nunito"/>
    </font>
    <font>
      <sz val="14"/>
      <color theme="1"/>
      <name val="Nunito"/>
    </font>
    <font>
      <sz val="11"/>
      <color theme="1"/>
      <name val="Nunito"/>
    </font>
    <font>
      <sz val="11"/>
      <color rgb="FFFF9966"/>
      <name val="Calibri"/>
    </font>
    <font>
      <sz val="36"/>
      <color rgb="FFFF9966"/>
      <name val="Calibri"/>
    </font>
    <font>
      <sz val="18"/>
      <color rgb="FFFF9966"/>
      <name val="Calibri"/>
    </font>
    <font>
      <b/>
      <sz val="18"/>
      <color theme="1"/>
      <name val="Calibri"/>
    </font>
    <font>
      <b/>
      <sz val="18"/>
      <color rgb="FFFF9966"/>
      <name val="Calibri"/>
    </font>
    <font>
      <b/>
      <sz val="26"/>
      <color rgb="FF741B47"/>
      <name val="Calibri"/>
    </font>
    <font>
      <sz val="26"/>
      <color rgb="FFFFB279"/>
      <name val="Calibri"/>
    </font>
    <font>
      <sz val="26"/>
      <color rgb="FF31479F"/>
      <name val="Calibri"/>
    </font>
    <font>
      <b/>
      <sz val="18"/>
      <color rgb="FF0B5394"/>
      <name val="Nunito"/>
    </font>
    <font>
      <sz val="12"/>
      <color rgb="FF000000"/>
      <name val="Nunito"/>
    </font>
    <font>
      <sz val="12"/>
      <color theme="1"/>
      <name val="Nunito"/>
    </font>
    <font>
      <b/>
      <sz val="12"/>
      <color theme="1"/>
      <name val="Nunito"/>
    </font>
    <font>
      <sz val="24"/>
      <color rgb="FF81D319"/>
      <name val="Calibri"/>
    </font>
    <font>
      <b/>
      <sz val="11"/>
      <color theme="1"/>
      <name val="Arial"/>
    </font>
    <font>
      <sz val="11"/>
      <color rgb="FF000000"/>
      <name val="Arial"/>
    </font>
    <font>
      <b/>
      <sz val="11"/>
      <color rgb="FF000000"/>
      <name val="Arial"/>
    </font>
    <font>
      <sz val="11"/>
      <color rgb="FFFFFFFF"/>
      <name val="Arial"/>
    </font>
    <font>
      <b/>
      <sz val="11"/>
      <color rgb="FF000000"/>
      <name val="Calibri"/>
      <family val="2"/>
    </font>
    <font>
      <sz val="11"/>
      <color theme="1"/>
      <name val="Calibri"/>
      <family val="2"/>
    </font>
  </fonts>
  <fills count="34">
    <fill>
      <patternFill patternType="none"/>
    </fill>
    <fill>
      <patternFill patternType="gray125"/>
    </fill>
    <fill>
      <patternFill patternType="solid">
        <fgColor rgb="FFF68C7B"/>
        <bgColor rgb="FFF68C7B"/>
      </patternFill>
    </fill>
    <fill>
      <patternFill patternType="solid">
        <fgColor theme="0"/>
        <bgColor theme="0"/>
      </patternFill>
    </fill>
    <fill>
      <patternFill patternType="solid">
        <fgColor rgb="FFFCD8D3"/>
        <bgColor rgb="FFFCD8D3"/>
      </patternFill>
    </fill>
    <fill>
      <patternFill patternType="solid">
        <fgColor rgb="FFFFFFFF"/>
        <bgColor rgb="FFFFFFFF"/>
      </patternFill>
    </fill>
    <fill>
      <patternFill patternType="solid">
        <fgColor rgb="FF00B0F0"/>
        <bgColor rgb="FF00B0F0"/>
      </patternFill>
    </fill>
    <fill>
      <patternFill patternType="solid">
        <fgColor rgb="FF94A3DD"/>
        <bgColor rgb="FF94A3DD"/>
      </patternFill>
    </fill>
    <fill>
      <patternFill patternType="solid">
        <fgColor rgb="FFFFC000"/>
        <bgColor rgb="FFFFC000"/>
      </patternFill>
    </fill>
    <fill>
      <patternFill patternType="solid">
        <fgColor rgb="FFDEF5EE"/>
        <bgColor rgb="FFDEF5EE"/>
      </patternFill>
    </fill>
    <fill>
      <patternFill patternType="solid">
        <fgColor rgb="FF0070C0"/>
        <bgColor rgb="FF0070C0"/>
      </patternFill>
    </fill>
    <fill>
      <patternFill patternType="solid">
        <fgColor theme="8"/>
        <bgColor theme="8"/>
      </patternFill>
    </fill>
    <fill>
      <patternFill patternType="solid">
        <fgColor rgb="FFF2F2F2"/>
        <bgColor rgb="FFF2F2F2"/>
      </patternFill>
    </fill>
    <fill>
      <patternFill patternType="solid">
        <fgColor theme="6"/>
        <bgColor theme="6"/>
      </patternFill>
    </fill>
    <fill>
      <patternFill patternType="solid">
        <fgColor theme="5"/>
        <bgColor theme="5"/>
      </patternFill>
    </fill>
    <fill>
      <patternFill patternType="solid">
        <fgColor theme="9"/>
        <bgColor theme="9"/>
      </patternFill>
    </fill>
    <fill>
      <patternFill patternType="solid">
        <fgColor rgb="FF7F7F7F"/>
        <bgColor rgb="FF7F7F7F"/>
      </patternFill>
    </fill>
    <fill>
      <patternFill patternType="solid">
        <fgColor rgb="FFDBE0F3"/>
        <bgColor rgb="FFDBE0F3"/>
      </patternFill>
    </fill>
    <fill>
      <patternFill patternType="solid">
        <fgColor rgb="FFD8D8D8"/>
        <bgColor rgb="FFD8D8D8"/>
      </patternFill>
    </fill>
    <fill>
      <patternFill patternType="solid">
        <fgColor rgb="FF9DE1CE"/>
        <bgColor rgb="FF9DE1CE"/>
      </patternFill>
    </fill>
    <fill>
      <patternFill patternType="solid">
        <fgColor rgb="FF00B050"/>
        <bgColor rgb="FF00B050"/>
      </patternFill>
    </fill>
    <fill>
      <patternFill patternType="solid">
        <fgColor rgb="FFB8C2E8"/>
        <bgColor rgb="FFB8C2E8"/>
      </patternFill>
    </fill>
    <fill>
      <patternFill patternType="solid">
        <fgColor rgb="FFFFCC99"/>
        <bgColor rgb="FFFFCC99"/>
      </patternFill>
    </fill>
    <fill>
      <patternFill patternType="solid">
        <fgColor rgb="FFD5A6BD"/>
        <bgColor rgb="FFD5A6BD"/>
      </patternFill>
    </fill>
    <fill>
      <patternFill patternType="solid">
        <fgColor rgb="FFD9EAD3"/>
        <bgColor rgb="FFD9EAD3"/>
      </patternFill>
    </fill>
    <fill>
      <patternFill patternType="solid">
        <fgColor rgb="FF7030A0"/>
        <bgColor rgb="FF7030A0"/>
      </patternFill>
    </fill>
    <fill>
      <patternFill patternType="solid">
        <fgColor rgb="FFFF3399"/>
        <bgColor rgb="FFFF3399"/>
      </patternFill>
    </fill>
    <fill>
      <patternFill patternType="solid">
        <fgColor rgb="FF000000"/>
        <bgColor rgb="FF000000"/>
      </patternFill>
    </fill>
    <fill>
      <patternFill patternType="solid">
        <fgColor rgb="FF92D050"/>
        <bgColor rgb="FF92D050"/>
      </patternFill>
    </fill>
    <fill>
      <patternFill patternType="solid">
        <fgColor rgb="FF002060"/>
        <bgColor rgb="FF002060"/>
      </patternFill>
    </fill>
    <fill>
      <patternFill patternType="solid">
        <fgColor rgb="FF833C0B"/>
        <bgColor rgb="FF833C0B"/>
      </patternFill>
    </fill>
    <fill>
      <patternFill patternType="solid">
        <fgColor rgb="FFFF0000"/>
        <bgColor rgb="FFFF0000"/>
      </patternFill>
    </fill>
    <fill>
      <patternFill patternType="solid">
        <fgColor rgb="FFFF6600"/>
        <bgColor rgb="FFFF6600"/>
      </patternFill>
    </fill>
    <fill>
      <patternFill patternType="solid">
        <fgColor rgb="FFB4C6E7"/>
        <bgColor rgb="FFB4C6E7"/>
      </patternFill>
    </fill>
  </fills>
  <borders count="149">
    <border>
      <left/>
      <right/>
      <top/>
      <bottom/>
      <diagonal/>
    </border>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right/>
      <top/>
      <bottom/>
      <diagonal/>
    </border>
    <border>
      <left style="thin">
        <color rgb="FF94A3DD"/>
      </left>
      <right/>
      <top style="thin">
        <color rgb="FF94A3DD"/>
      </top>
      <bottom style="thin">
        <color rgb="FF94A3DD"/>
      </bottom>
      <diagonal/>
    </border>
    <border>
      <left/>
      <right/>
      <top style="thin">
        <color rgb="FF94A3DD"/>
      </top>
      <bottom style="thin">
        <color rgb="FF94A3DD"/>
      </bottom>
      <diagonal/>
    </border>
    <border>
      <left/>
      <right style="thin">
        <color rgb="FF94A3DD"/>
      </right>
      <top style="thin">
        <color rgb="FF94A3DD"/>
      </top>
      <bottom style="thin">
        <color rgb="FF94A3DD"/>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top style="medium">
        <color rgb="FFBFBFBF"/>
      </top>
      <bottom style="dotted">
        <color rgb="FFBFBFBF"/>
      </bottom>
      <diagonal/>
    </border>
    <border>
      <left/>
      <right/>
      <top style="medium">
        <color rgb="FFBFBFBF"/>
      </top>
      <bottom style="dotted">
        <color rgb="FFBFBFBF"/>
      </bottom>
      <diagonal/>
    </border>
    <border>
      <left/>
      <right/>
      <top style="medium">
        <color rgb="FFBFBFBF"/>
      </top>
      <bottom style="dotted">
        <color rgb="FFBFBFBF"/>
      </bottom>
      <diagonal/>
    </border>
    <border>
      <left/>
      <right style="medium">
        <color rgb="FFBFBFBF"/>
      </right>
      <top style="medium">
        <color rgb="FFBFBFBF"/>
      </top>
      <bottom style="dotted">
        <color rgb="FFBFBFBF"/>
      </bottom>
      <diagonal/>
    </border>
    <border>
      <left style="medium">
        <color rgb="FFBFBFBF"/>
      </left>
      <right/>
      <top style="dotted">
        <color rgb="FFBFBFBF"/>
      </top>
      <bottom style="dotted">
        <color rgb="FFBFBFBF"/>
      </bottom>
      <diagonal/>
    </border>
    <border>
      <left/>
      <right/>
      <top style="dotted">
        <color rgb="FFBFBFBF"/>
      </top>
      <bottom style="dotted">
        <color rgb="FFBFBFBF"/>
      </bottom>
      <diagonal/>
    </border>
    <border>
      <left/>
      <right/>
      <top style="dotted">
        <color rgb="FFBFBFBF"/>
      </top>
      <bottom style="dotted">
        <color rgb="FFBFBFBF"/>
      </bottom>
      <diagonal/>
    </border>
    <border>
      <left/>
      <right style="medium">
        <color rgb="FFBFBFBF"/>
      </right>
      <top style="dotted">
        <color rgb="FFBFBFBF"/>
      </top>
      <bottom style="dotted">
        <color rgb="FFBFBFBF"/>
      </bottom>
      <diagonal/>
    </border>
    <border>
      <left style="medium">
        <color rgb="FFBFBFBF"/>
      </left>
      <right/>
      <top style="dotted">
        <color rgb="FFBFBFBF"/>
      </top>
      <bottom style="medium">
        <color rgb="FFBFBFBF"/>
      </bottom>
      <diagonal/>
    </border>
    <border>
      <left/>
      <right/>
      <top style="dotted">
        <color rgb="FFBFBFBF"/>
      </top>
      <bottom style="medium">
        <color rgb="FFBFBFBF"/>
      </bottom>
      <diagonal/>
    </border>
    <border>
      <left/>
      <right/>
      <top style="dotted">
        <color rgb="FFBFBFBF"/>
      </top>
      <bottom style="medium">
        <color rgb="FFBFBFBF"/>
      </bottom>
      <diagonal/>
    </border>
    <border>
      <left/>
      <right style="medium">
        <color rgb="FFBFBFBF"/>
      </right>
      <top style="dotted">
        <color rgb="FFBFBFBF"/>
      </top>
      <bottom style="medium">
        <color rgb="FFBFBFBF"/>
      </bottom>
      <diagonal/>
    </border>
    <border>
      <left style="thick">
        <color rgb="FFBFBFBF"/>
      </left>
      <right/>
      <top style="thick">
        <color rgb="FFBFBFBF"/>
      </top>
      <bottom/>
      <diagonal/>
    </border>
    <border>
      <left/>
      <right/>
      <top style="thick">
        <color rgb="FFBFBFBF"/>
      </top>
      <bottom/>
      <diagonal/>
    </border>
    <border>
      <left/>
      <right/>
      <top style="thick">
        <color rgb="FFBFBFBF"/>
      </top>
      <bottom/>
      <diagonal/>
    </border>
    <border>
      <left/>
      <right style="thick">
        <color rgb="FFBFBFBF"/>
      </right>
      <top style="thick">
        <color rgb="FFBFBFBF"/>
      </top>
      <bottom/>
      <diagonal/>
    </border>
    <border>
      <left style="thick">
        <color rgb="FFBFBFBF"/>
      </left>
      <right/>
      <top style="thick">
        <color rgb="FFBFBFBF"/>
      </top>
      <bottom/>
      <diagonal/>
    </border>
    <border>
      <left/>
      <right/>
      <top style="thick">
        <color rgb="FFBFBFBF"/>
      </top>
      <bottom/>
      <diagonal/>
    </border>
    <border>
      <left/>
      <right style="thick">
        <color rgb="FFA5A5A5"/>
      </right>
      <top style="thick">
        <color rgb="FFBFBFBF"/>
      </top>
      <bottom/>
      <diagonal/>
    </border>
    <border>
      <left style="thick">
        <color rgb="FFBFBFBF"/>
      </left>
      <right/>
      <top/>
      <bottom style="dotted">
        <color rgb="FFBFBFBF"/>
      </bottom>
      <diagonal/>
    </border>
    <border>
      <left/>
      <right/>
      <top/>
      <bottom style="dotted">
        <color rgb="FFBFBFBF"/>
      </bottom>
      <diagonal/>
    </border>
    <border>
      <left/>
      <right/>
      <top/>
      <bottom style="dotted">
        <color rgb="FFBFBFBF"/>
      </bottom>
      <diagonal/>
    </border>
    <border>
      <left/>
      <right style="thick">
        <color rgb="FFBFBFBF"/>
      </right>
      <top/>
      <bottom style="dotted">
        <color rgb="FFBFBFBF"/>
      </bottom>
      <diagonal/>
    </border>
    <border>
      <left style="thick">
        <color rgb="FFBFBFBF"/>
      </left>
      <right/>
      <top/>
      <bottom style="dotted">
        <color rgb="FFBFBFBF"/>
      </bottom>
      <diagonal/>
    </border>
    <border>
      <left/>
      <right/>
      <top/>
      <bottom style="dotted">
        <color rgb="FFBFBFBF"/>
      </bottom>
      <diagonal/>
    </border>
    <border>
      <left/>
      <right style="thick">
        <color rgb="FFA5A5A5"/>
      </right>
      <top/>
      <bottom style="dotted">
        <color rgb="FFBFBFBF"/>
      </bottom>
      <diagonal/>
    </border>
    <border>
      <left style="thick">
        <color rgb="FFBFBFBF"/>
      </left>
      <right/>
      <top style="dotted">
        <color rgb="FFBFBFBF"/>
      </top>
      <bottom style="dotted">
        <color rgb="FFBFBFBF"/>
      </bottom>
      <diagonal/>
    </border>
    <border>
      <left style="thick">
        <color rgb="FFBFBFBF"/>
      </left>
      <right/>
      <top style="dotted">
        <color rgb="FFBFBFBF"/>
      </top>
      <bottom/>
      <diagonal/>
    </border>
    <border>
      <left/>
      <right/>
      <top style="dotted">
        <color rgb="FFBFBFBF"/>
      </top>
      <bottom/>
      <diagonal/>
    </border>
    <border>
      <left/>
      <right style="thick">
        <color rgb="FFA5A5A5"/>
      </right>
      <top style="dotted">
        <color rgb="FFBFBFBF"/>
      </top>
      <bottom/>
      <diagonal/>
    </border>
    <border>
      <left style="thick">
        <color rgb="FFBFBFBF"/>
      </left>
      <right/>
      <top/>
      <bottom/>
      <diagonal/>
    </border>
    <border>
      <left/>
      <right style="thick">
        <color rgb="FFA5A5A5"/>
      </right>
      <top/>
      <bottom/>
      <diagonal/>
    </border>
    <border>
      <left style="thick">
        <color rgb="FFBFBFBF"/>
      </left>
      <right/>
      <top style="dotted">
        <color rgb="FFBFBFBF"/>
      </top>
      <bottom style="thick">
        <color rgb="FFBFBFBF"/>
      </bottom>
      <diagonal/>
    </border>
    <border>
      <left/>
      <right/>
      <top style="dotted">
        <color rgb="FFBFBFBF"/>
      </top>
      <bottom style="thick">
        <color rgb="FFBFBFBF"/>
      </bottom>
      <diagonal/>
    </border>
    <border>
      <left/>
      <right/>
      <top/>
      <bottom style="thick">
        <color rgb="FFBFBFBF"/>
      </bottom>
      <diagonal/>
    </border>
    <border>
      <left/>
      <right/>
      <top/>
      <bottom style="thick">
        <color rgb="FFBFBFBF"/>
      </bottom>
      <diagonal/>
    </border>
    <border>
      <left/>
      <right style="thick">
        <color rgb="FFBFBFBF"/>
      </right>
      <top/>
      <bottom style="thick">
        <color rgb="FFBFBFBF"/>
      </bottom>
      <diagonal/>
    </border>
    <border>
      <left style="thick">
        <color rgb="FFBFBFBF"/>
      </left>
      <right/>
      <top/>
      <bottom style="thick">
        <color rgb="FFBFBFBF"/>
      </bottom>
      <diagonal/>
    </border>
    <border>
      <left/>
      <right/>
      <top/>
      <bottom style="thick">
        <color rgb="FFBFBFBF"/>
      </bottom>
      <diagonal/>
    </border>
    <border>
      <left/>
      <right style="thick">
        <color rgb="FFA5A5A5"/>
      </right>
      <top/>
      <bottom style="thick">
        <color rgb="FFBFBFBF"/>
      </bottom>
      <diagonal/>
    </border>
    <border>
      <left style="thick">
        <color rgb="FFBFBFBF"/>
      </left>
      <right/>
      <top/>
      <bottom style="dotted">
        <color rgb="FF31479F"/>
      </bottom>
      <diagonal/>
    </border>
    <border>
      <left/>
      <right/>
      <top/>
      <bottom style="dotted">
        <color rgb="FF31479F"/>
      </bottom>
      <diagonal/>
    </border>
    <border>
      <left/>
      <right/>
      <top/>
      <bottom style="dotted">
        <color rgb="FF31479F"/>
      </bottom>
      <diagonal/>
    </border>
    <border>
      <left/>
      <right style="thick">
        <color rgb="FFBFBFBF"/>
      </right>
      <top/>
      <bottom style="dotted">
        <color rgb="FF31479F"/>
      </bottom>
      <diagonal/>
    </border>
    <border>
      <left/>
      <right style="thick">
        <color rgb="FFBFBFBF"/>
      </right>
      <top/>
      <bottom/>
      <diagonal/>
    </border>
    <border>
      <left style="thick">
        <color rgb="FFBFBFBF"/>
      </left>
      <right/>
      <top style="dotted">
        <color rgb="FF31479F"/>
      </top>
      <bottom style="dotted">
        <color rgb="FF31479F"/>
      </bottom>
      <diagonal/>
    </border>
    <border>
      <left/>
      <right/>
      <top style="dotted">
        <color rgb="FF31479F"/>
      </top>
      <bottom style="dotted">
        <color rgb="FF31479F"/>
      </bottom>
      <diagonal/>
    </border>
    <border>
      <left/>
      <right/>
      <top style="dotted">
        <color rgb="FF31479F"/>
      </top>
      <bottom style="dotted">
        <color rgb="FF31479F"/>
      </bottom>
      <diagonal/>
    </border>
    <border>
      <left/>
      <right style="thick">
        <color rgb="FFBFBFBF"/>
      </right>
      <top style="dotted">
        <color rgb="FF31479F"/>
      </top>
      <bottom style="dotted">
        <color rgb="FF31479F"/>
      </bottom>
      <diagonal/>
    </border>
    <border>
      <left style="thick">
        <color rgb="FFBFBFBF"/>
      </left>
      <right/>
      <top/>
      <bottom/>
      <diagonal/>
    </border>
    <border>
      <left/>
      <right style="thick">
        <color rgb="FFBFBFBF"/>
      </right>
      <top/>
      <bottom/>
      <diagonal/>
    </border>
    <border>
      <left style="thick">
        <color rgb="FFBFBFBF"/>
      </left>
      <right/>
      <top style="dotted">
        <color rgb="FF31479F"/>
      </top>
      <bottom style="thick">
        <color rgb="FFBFBFBF"/>
      </bottom>
      <diagonal/>
    </border>
    <border>
      <left/>
      <right/>
      <top style="dotted">
        <color rgb="FF31479F"/>
      </top>
      <bottom style="thick">
        <color rgb="FFBFBFBF"/>
      </bottom>
      <diagonal/>
    </border>
    <border>
      <left/>
      <right/>
      <top style="dotted">
        <color rgb="FF31479F"/>
      </top>
      <bottom style="thick">
        <color rgb="FFBFBFBF"/>
      </bottom>
      <diagonal/>
    </border>
    <border>
      <left/>
      <right style="thick">
        <color rgb="FFBFBFBF"/>
      </right>
      <top style="dotted">
        <color rgb="FF31479F"/>
      </top>
      <bottom style="thick">
        <color rgb="FFBFBFBF"/>
      </bottom>
      <diagonal/>
    </border>
    <border>
      <left/>
      <right style="thick">
        <color rgb="FFBFBFBF"/>
      </right>
      <top/>
      <bottom style="thick">
        <color rgb="FFBFBFBF"/>
      </bottom>
      <diagonal/>
    </border>
    <border>
      <left style="thick">
        <color rgb="FFBFBFBF"/>
      </left>
      <right/>
      <top style="medium">
        <color rgb="FFBFBFBF"/>
      </top>
      <bottom style="medium">
        <color rgb="FFBFBFBF"/>
      </bottom>
      <diagonal/>
    </border>
    <border>
      <left/>
      <right/>
      <top style="medium">
        <color rgb="FFBFBFBF"/>
      </top>
      <bottom style="medium">
        <color rgb="FFBFBFBF"/>
      </bottom>
      <diagonal/>
    </border>
    <border>
      <left/>
      <right style="thick">
        <color rgb="FFBFBFBF"/>
      </right>
      <top style="medium">
        <color rgb="FFBFBFBF"/>
      </top>
      <bottom style="medium">
        <color rgb="FFBFBFBF"/>
      </bottom>
      <diagonal/>
    </border>
    <border>
      <left style="thick">
        <color rgb="FFBFBFBF"/>
      </left>
      <right/>
      <top style="medium">
        <color rgb="FFBFBFBF"/>
      </top>
      <bottom style="dotted">
        <color rgb="FFBFBFBF"/>
      </bottom>
      <diagonal/>
    </border>
    <border>
      <left/>
      <right style="thick">
        <color rgb="FFBFBFBF"/>
      </right>
      <top style="medium">
        <color rgb="FFBFBFBF"/>
      </top>
      <bottom style="dotted">
        <color rgb="FFBFBFBF"/>
      </bottom>
      <diagonal/>
    </border>
    <border>
      <left/>
      <right style="thick">
        <color rgb="FFBFBFBF"/>
      </right>
      <top style="dotted">
        <color rgb="FFBFBFBF"/>
      </top>
      <bottom style="dotted">
        <color rgb="FFBFBFBF"/>
      </bottom>
      <diagonal/>
    </border>
    <border>
      <left style="thick">
        <color rgb="FFBFBFBF"/>
      </left>
      <right/>
      <top style="dotted">
        <color rgb="FFBFBFBF"/>
      </top>
      <bottom style="medium">
        <color rgb="FFBFBFBF"/>
      </bottom>
      <diagonal/>
    </border>
    <border>
      <left/>
      <right style="thick">
        <color rgb="FFBFBFBF"/>
      </right>
      <top style="dotted">
        <color rgb="FFBFBFBF"/>
      </top>
      <bottom style="medium">
        <color rgb="FFBFBFBF"/>
      </bottom>
      <diagonal/>
    </border>
    <border>
      <left/>
      <right style="thick">
        <color rgb="FFA5A5A5"/>
      </right>
      <top/>
      <bottom/>
      <diagonal/>
    </border>
    <border>
      <left style="thick">
        <color rgb="FFA5A5A5"/>
      </left>
      <right style="dotted">
        <color rgb="FF31479F"/>
      </right>
      <top/>
      <bottom style="dotted">
        <color rgb="FF31479F"/>
      </bottom>
      <diagonal/>
    </border>
    <border>
      <left/>
      <right style="thick">
        <color rgb="FFA5A5A5"/>
      </right>
      <top/>
      <bottom style="dotted">
        <color rgb="FF31479F"/>
      </bottom>
      <diagonal/>
    </border>
    <border>
      <left style="thick">
        <color rgb="FFA5A5A5"/>
      </left>
      <right style="dotted">
        <color rgb="FF31479F"/>
      </right>
      <top style="dotted">
        <color rgb="FF31479F"/>
      </top>
      <bottom style="dotted">
        <color rgb="FF31479F"/>
      </bottom>
      <diagonal/>
    </border>
    <border>
      <left/>
      <right style="thick">
        <color rgb="FFA5A5A5"/>
      </right>
      <top style="dotted">
        <color rgb="FF31479F"/>
      </top>
      <bottom style="dotted">
        <color rgb="FF31479F"/>
      </bottom>
      <diagonal/>
    </border>
    <border>
      <left/>
      <right style="thick">
        <color rgb="FFA5A5A5"/>
      </right>
      <top style="dotted">
        <color rgb="FF31479F"/>
      </top>
      <bottom style="dotted">
        <color rgb="FF31479F"/>
      </bottom>
      <diagonal/>
    </border>
    <border>
      <left style="thick">
        <color rgb="FFA5A5A5"/>
      </left>
      <right style="dotted">
        <color rgb="FF31479F"/>
      </right>
      <top style="dotted">
        <color rgb="FF31479F"/>
      </top>
      <bottom style="thick">
        <color rgb="FFA5A5A5"/>
      </bottom>
      <diagonal/>
    </border>
    <border>
      <left/>
      <right style="thick">
        <color rgb="FFA5A5A5"/>
      </right>
      <top style="dotted">
        <color rgb="FF31479F"/>
      </top>
      <bottom style="thick">
        <color rgb="FFA5A5A5"/>
      </bottom>
      <diagonal/>
    </border>
    <border>
      <left style="thick">
        <color rgb="FFA5A5A5"/>
      </left>
      <right style="dotted">
        <color rgb="FF31479F"/>
      </right>
      <top/>
      <bottom style="dotted">
        <color rgb="FF31479F"/>
      </bottom>
      <diagonal/>
    </border>
    <border>
      <left/>
      <right style="thick">
        <color rgb="FFA5A5A5"/>
      </right>
      <top/>
      <bottom style="dotted">
        <color rgb="FF31479F"/>
      </bottom>
      <diagonal/>
    </border>
    <border>
      <left/>
      <right style="dotted">
        <color rgb="FF31479F"/>
      </right>
      <top style="dotted">
        <color rgb="FF31479F"/>
      </top>
      <bottom style="dotted">
        <color rgb="FF31479F"/>
      </bottom>
      <diagonal/>
    </border>
    <border>
      <left style="thick">
        <color rgb="FFA5A5A5"/>
      </left>
      <right/>
      <top style="dotted">
        <color rgb="FF31479F"/>
      </top>
      <bottom style="thick">
        <color rgb="FFA5A5A5"/>
      </bottom>
      <diagonal/>
    </border>
    <border>
      <left/>
      <right style="thick">
        <color rgb="FFA5A5A5"/>
      </right>
      <top style="dotted">
        <color rgb="FF31479F"/>
      </top>
      <bottom style="thick">
        <color rgb="FFA5A5A5"/>
      </bottom>
      <diagonal/>
    </border>
    <border>
      <left style="thick">
        <color rgb="FFA5A5A5"/>
      </left>
      <right style="dotted">
        <color rgb="FF31479F"/>
      </right>
      <top/>
      <bottom style="thick">
        <color rgb="FFA5A5A5"/>
      </bottom>
      <diagonal/>
    </border>
    <border>
      <left/>
      <right style="thick">
        <color rgb="FFA5A5A5"/>
      </right>
      <top/>
      <bottom style="thick">
        <color rgb="FFA5A5A5"/>
      </bottom>
      <diagonal/>
    </border>
    <border>
      <left/>
      <right/>
      <top/>
      <bottom style="thick">
        <color rgb="FFA5A5A5"/>
      </bottom>
      <diagonal/>
    </border>
    <border>
      <left/>
      <right style="thick">
        <color rgb="FFA5A5A5"/>
      </right>
      <top style="thick">
        <color rgb="FFA5A5A5"/>
      </top>
      <bottom/>
      <diagonal/>
    </border>
    <border>
      <left style="thick">
        <color rgb="FFA5A5A5"/>
      </left>
      <right/>
      <top/>
      <bottom style="dotted">
        <color rgb="FF31479F"/>
      </bottom>
      <diagonal/>
    </border>
    <border>
      <left/>
      <right/>
      <top/>
      <bottom style="dotted">
        <color rgb="FF31479F"/>
      </bottom>
      <diagonal/>
    </border>
    <border>
      <left style="thick">
        <color rgb="FFA5A5A5"/>
      </left>
      <right/>
      <top/>
      <bottom style="dotted">
        <color rgb="FF31479F"/>
      </bottom>
      <diagonal/>
    </border>
    <border>
      <left/>
      <right/>
      <top/>
      <bottom style="dotted">
        <color rgb="FF31479F"/>
      </bottom>
      <diagonal/>
    </border>
    <border>
      <left/>
      <right/>
      <top style="dotted">
        <color rgb="FF31479F"/>
      </top>
      <bottom style="dotted">
        <color rgb="FF31479F"/>
      </bottom>
      <diagonal/>
    </border>
    <border>
      <left style="thick">
        <color rgb="FFA5A5A5"/>
      </left>
      <right/>
      <top style="dotted">
        <color rgb="FF31479F"/>
      </top>
      <bottom style="dotted">
        <color rgb="FF31479F"/>
      </bottom>
      <diagonal/>
    </border>
    <border>
      <left style="dotted">
        <color rgb="FF31479F"/>
      </left>
      <right/>
      <top style="dotted">
        <color rgb="FF31479F"/>
      </top>
      <bottom style="dotted">
        <color rgb="FF31479F"/>
      </bottom>
      <diagonal/>
    </border>
    <border>
      <left/>
      <right/>
      <top style="dotted">
        <color rgb="FF31479F"/>
      </top>
      <bottom style="thick">
        <color rgb="FFA5A5A5"/>
      </bottom>
      <diagonal/>
    </border>
    <border>
      <left/>
      <right/>
      <top style="thick">
        <color rgb="FFA5A5A5"/>
      </top>
      <bottom/>
      <diagonal/>
    </border>
    <border>
      <left/>
      <right style="thick">
        <color rgb="FFA5A5A5"/>
      </right>
      <top style="thick">
        <color rgb="FFA5A5A5"/>
      </top>
      <bottom/>
      <diagonal/>
    </border>
    <border>
      <left style="thick">
        <color rgb="FFA5A5A5"/>
      </left>
      <right style="thick">
        <color rgb="FFA5A5A5"/>
      </right>
      <top style="thick">
        <color rgb="FFA5A5A5"/>
      </top>
      <bottom style="thick">
        <color rgb="FFA5A5A5"/>
      </bottom>
      <diagonal/>
    </border>
    <border>
      <left/>
      <right style="thick">
        <color rgb="FFA5A5A5"/>
      </right>
      <top/>
      <bottom/>
      <diagonal/>
    </border>
    <border>
      <left style="double">
        <color rgb="FFFF9966"/>
      </left>
      <right/>
      <top style="double">
        <color rgb="FFFF9966"/>
      </top>
      <bottom/>
      <diagonal/>
    </border>
    <border>
      <left/>
      <right/>
      <top style="double">
        <color rgb="FFFF9966"/>
      </top>
      <bottom/>
      <diagonal/>
    </border>
    <border>
      <left/>
      <right style="double">
        <color rgb="FFFF9966"/>
      </right>
      <top style="double">
        <color rgb="FFFF9966"/>
      </top>
      <bottom/>
      <diagonal/>
    </border>
    <border>
      <left style="double">
        <color rgb="FFFF9966"/>
      </left>
      <right/>
      <top/>
      <bottom/>
      <diagonal/>
    </border>
    <border>
      <left/>
      <right/>
      <top/>
      <bottom style="dotted">
        <color rgb="FFFF9966"/>
      </bottom>
      <diagonal/>
    </border>
    <border>
      <left/>
      <right style="double">
        <color rgb="FFFF9966"/>
      </right>
      <top/>
      <bottom/>
      <diagonal/>
    </border>
    <border>
      <left style="dotted">
        <color rgb="FFFF9966"/>
      </left>
      <right style="dotted">
        <color rgb="FFFF9966"/>
      </right>
      <top style="dotted">
        <color rgb="FFFF9966"/>
      </top>
      <bottom/>
      <diagonal/>
    </border>
    <border>
      <left/>
      <right style="dotted">
        <color rgb="FFFF9966"/>
      </right>
      <top/>
      <bottom/>
      <diagonal/>
    </border>
    <border>
      <left style="dotted">
        <color rgb="FFFF9966"/>
      </left>
      <right style="dotted">
        <color rgb="FFFF9966"/>
      </right>
      <top/>
      <bottom/>
      <diagonal/>
    </border>
    <border>
      <left style="dotted">
        <color rgb="FFFF9966"/>
      </left>
      <right style="dotted">
        <color rgb="FFFF9966"/>
      </right>
      <top/>
      <bottom style="dotted">
        <color rgb="FFFF9966"/>
      </bottom>
      <diagonal/>
    </border>
    <border>
      <left style="dotted">
        <color rgb="FFFF9966"/>
      </left>
      <right/>
      <top/>
      <bottom/>
      <diagonal/>
    </border>
    <border>
      <left/>
      <right/>
      <top style="dotted">
        <color rgb="FFFF9966"/>
      </top>
      <bottom style="dotted">
        <color rgb="FFFF9966"/>
      </bottom>
      <diagonal/>
    </border>
    <border>
      <left style="dotted">
        <color rgb="FFFF9966"/>
      </left>
      <right style="dotted">
        <color rgb="FFFF9966"/>
      </right>
      <top style="dotted">
        <color rgb="FFFF9966"/>
      </top>
      <bottom style="dotted">
        <color rgb="FFFF9966"/>
      </bottom>
      <diagonal/>
    </border>
    <border>
      <left style="double">
        <color rgb="FFFF9966"/>
      </left>
      <right/>
      <top/>
      <bottom style="double">
        <color rgb="FFFF9966"/>
      </bottom>
      <diagonal/>
    </border>
    <border>
      <left/>
      <right/>
      <top/>
      <bottom style="double">
        <color rgb="FFFF9966"/>
      </bottom>
      <diagonal/>
    </border>
    <border>
      <left/>
      <right style="double">
        <color rgb="FFFF9966"/>
      </right>
      <top/>
      <bottom style="double">
        <color rgb="FFFF9966"/>
      </bottom>
      <diagonal/>
    </border>
    <border>
      <left/>
      <right style="double">
        <color rgb="FFFF9966"/>
      </right>
      <top/>
      <bottom/>
      <diagonal/>
    </border>
    <border>
      <left style="double">
        <color rgb="FFFF9966"/>
      </left>
      <right/>
      <top/>
      <bottom style="double">
        <color rgb="FFFF9966"/>
      </bottom>
      <diagonal/>
    </border>
    <border>
      <left/>
      <right/>
      <top/>
      <bottom style="double">
        <color rgb="FFFF9966"/>
      </bottom>
      <diagonal/>
    </border>
    <border>
      <left style="double">
        <color rgb="FFFF9966"/>
      </left>
      <right/>
      <top style="double">
        <color rgb="FFFF9966"/>
      </top>
      <bottom/>
      <diagonal/>
    </border>
    <border>
      <left/>
      <right/>
      <top style="double">
        <color rgb="FFFF9966"/>
      </top>
      <bottom/>
      <diagonal/>
    </border>
    <border>
      <left/>
      <right style="double">
        <color rgb="FFFF9966"/>
      </right>
      <top style="double">
        <color rgb="FFFF9966"/>
      </top>
      <bottom/>
      <diagonal/>
    </border>
    <border>
      <left/>
      <right style="double">
        <color rgb="FFFF9966"/>
      </right>
      <top/>
      <bottom/>
      <diagonal/>
    </border>
    <border>
      <left style="double">
        <color rgb="FFFF9966"/>
      </left>
      <right/>
      <top/>
      <bottom/>
      <diagonal/>
    </border>
    <border>
      <left/>
      <right style="double">
        <color rgb="FFFF9966"/>
      </right>
      <top/>
      <bottom style="double">
        <color rgb="FFFF9966"/>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381">
    <xf numFmtId="0" fontId="0" fillId="0" borderId="0" xfId="0"/>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xf>
    <xf numFmtId="0" fontId="4" fillId="0" borderId="6" xfId="0" applyFont="1" applyBorder="1" applyAlignment="1">
      <alignment horizontal="center" vertical="center"/>
    </xf>
    <xf numFmtId="0" fontId="4" fillId="0" borderId="0" xfId="0" applyFont="1"/>
    <xf numFmtId="0" fontId="4" fillId="4" borderId="7"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8" xfId="0" applyFont="1" applyFill="1" applyBorder="1" applyAlignment="1">
      <alignment horizontal="center" vertical="center"/>
    </xf>
    <xf numFmtId="0" fontId="5" fillId="0" borderId="6" xfId="0" applyFont="1" applyBorder="1" applyAlignment="1">
      <alignment vertical="center" wrapText="1"/>
    </xf>
    <xf numFmtId="0" fontId="4" fillId="4" borderId="8" xfId="0" applyFont="1" applyFill="1" applyBorder="1" applyAlignment="1">
      <alignment horizontal="center" vertical="center" wrapText="1"/>
    </xf>
    <xf numFmtId="0" fontId="6" fillId="0" borderId="0" xfId="0" applyFont="1"/>
    <xf numFmtId="0" fontId="4" fillId="0" borderId="0" xfId="0" applyFont="1" applyAlignment="1">
      <alignment horizontal="center" vertical="center"/>
    </xf>
    <xf numFmtId="0" fontId="5" fillId="0" borderId="0" xfId="0" applyFont="1" applyAlignment="1">
      <alignment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7" fillId="5" borderId="6" xfId="0" applyFont="1" applyFill="1" applyBorder="1"/>
    <xf numFmtId="0" fontId="4" fillId="0" borderId="6" xfId="0" applyFont="1" applyBorder="1"/>
    <xf numFmtId="0" fontId="3" fillId="0" borderId="0" xfId="0" applyFont="1"/>
    <xf numFmtId="164" fontId="3" fillId="0" borderId="0" xfId="0" applyNumberFormat="1" applyFont="1"/>
    <xf numFmtId="0" fontId="3" fillId="0" borderId="0" xfId="0" quotePrefix="1" applyFont="1"/>
    <xf numFmtId="164" fontId="3" fillId="0" borderId="0" xfId="0" applyNumberFormat="1" applyFont="1" applyAlignment="1">
      <alignment horizontal="center"/>
    </xf>
    <xf numFmtId="0" fontId="3" fillId="8" borderId="12" xfId="0" applyFont="1" applyFill="1" applyBorder="1" applyAlignment="1">
      <alignment vertical="center"/>
    </xf>
    <xf numFmtId="3" fontId="3" fillId="8" borderId="12" xfId="0" applyNumberFormat="1" applyFont="1" applyFill="1" applyBorder="1" applyAlignment="1">
      <alignment vertical="center"/>
    </xf>
    <xf numFmtId="0" fontId="9" fillId="2" borderId="12" xfId="0" applyFont="1" applyFill="1" applyBorder="1" applyAlignment="1">
      <alignment wrapText="1"/>
    </xf>
    <xf numFmtId="0" fontId="9" fillId="2" borderId="12" xfId="0" applyFont="1" applyFill="1" applyBorder="1" applyAlignment="1">
      <alignment horizontal="center" vertical="center"/>
    </xf>
    <xf numFmtId="0" fontId="3" fillId="0" borderId="0" xfId="0" quotePrefix="1" applyFont="1" applyAlignment="1">
      <alignment horizontal="center" vertical="center"/>
    </xf>
    <xf numFmtId="164" fontId="9" fillId="0" borderId="0" xfId="0" applyNumberFormat="1" applyFont="1"/>
    <xf numFmtId="0" fontId="9" fillId="0" borderId="0" xfId="0" applyFont="1"/>
    <xf numFmtId="0" fontId="10" fillId="0" borderId="0" xfId="0" applyFont="1"/>
    <xf numFmtId="0" fontId="10" fillId="0" borderId="0" xfId="0" applyFont="1" applyAlignment="1">
      <alignment horizontal="left"/>
    </xf>
    <xf numFmtId="0" fontId="10" fillId="9" borderId="12" xfId="0" applyFont="1" applyFill="1" applyBorder="1" applyAlignment="1">
      <alignment horizontal="left"/>
    </xf>
    <xf numFmtId="0" fontId="10" fillId="9" borderId="12" xfId="0" applyFont="1" applyFill="1" applyBorder="1"/>
    <xf numFmtId="0" fontId="11" fillId="9" borderId="12" xfId="0" applyFont="1" applyFill="1" applyBorder="1" applyAlignment="1">
      <alignment vertical="center"/>
    </xf>
    <xf numFmtId="0" fontId="10" fillId="10" borderId="12" xfId="0" applyFont="1" applyFill="1" applyBorder="1" applyAlignment="1">
      <alignment horizontal="left"/>
    </xf>
    <xf numFmtId="0" fontId="10" fillId="10" borderId="12" xfId="0" applyFont="1" applyFill="1" applyBorder="1"/>
    <xf numFmtId="0" fontId="10" fillId="11" borderId="12" xfId="0" applyFont="1" applyFill="1" applyBorder="1"/>
    <xf numFmtId="0" fontId="10" fillId="12" borderId="12" xfId="0" applyFont="1" applyFill="1" applyBorder="1"/>
    <xf numFmtId="0" fontId="10" fillId="12" borderId="12" xfId="0" applyFont="1" applyFill="1" applyBorder="1" applyAlignment="1">
      <alignment horizontal="left"/>
    </xf>
    <xf numFmtId="0" fontId="13" fillId="12" borderId="12" xfId="0" applyFont="1" applyFill="1" applyBorder="1" applyAlignment="1">
      <alignment horizontal="left" vertical="center"/>
    </xf>
    <xf numFmtId="0" fontId="14" fillId="12" borderId="12" xfId="0" applyFont="1" applyFill="1" applyBorder="1" applyAlignment="1">
      <alignment horizontal="left" vertical="center"/>
    </xf>
    <xf numFmtId="0" fontId="15" fillId="0" borderId="0" xfId="0" applyFont="1"/>
    <xf numFmtId="0" fontId="15" fillId="0" borderId="0" xfId="0" applyFont="1" applyAlignment="1">
      <alignment horizontal="left"/>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7" fillId="12" borderId="12" xfId="0" applyFont="1" applyFill="1" applyBorder="1" applyAlignment="1">
      <alignment vertical="center"/>
    </xf>
    <xf numFmtId="0" fontId="17" fillId="12" borderId="12" xfId="0" applyFont="1" applyFill="1" applyBorder="1" applyAlignment="1">
      <alignment vertical="top"/>
    </xf>
    <xf numFmtId="0" fontId="19" fillId="0" borderId="22" xfId="0" applyFont="1" applyBorder="1" applyAlignment="1">
      <alignment horizontal="left"/>
    </xf>
    <xf numFmtId="0" fontId="10" fillId="12" borderId="12" xfId="0" applyFont="1" applyFill="1" applyBorder="1" applyAlignment="1">
      <alignment horizontal="center"/>
    </xf>
    <xf numFmtId="0" fontId="21" fillId="12" borderId="12" xfId="0" applyFont="1" applyFill="1" applyBorder="1" applyAlignment="1">
      <alignment horizontal="center"/>
    </xf>
    <xf numFmtId="0" fontId="19" fillId="0" borderId="26" xfId="0" applyFont="1" applyBorder="1" applyAlignment="1">
      <alignment horizontal="left"/>
    </xf>
    <xf numFmtId="0" fontId="10" fillId="12" borderId="12" xfId="0" applyFont="1" applyFill="1" applyBorder="1" applyAlignment="1">
      <alignment horizontal="center" vertical="center"/>
    </xf>
    <xf numFmtId="0" fontId="22" fillId="12" borderId="12" xfId="0" applyFont="1" applyFill="1" applyBorder="1" applyAlignment="1">
      <alignment horizontal="center" vertical="center"/>
    </xf>
    <xf numFmtId="0" fontId="19" fillId="0" borderId="30" xfId="0" applyFont="1" applyBorder="1" applyAlignment="1">
      <alignment horizontal="left"/>
    </xf>
    <xf numFmtId="0" fontId="10" fillId="12" borderId="12" xfId="0" applyFont="1" applyFill="1" applyBorder="1" applyAlignment="1">
      <alignment vertical="center"/>
    </xf>
    <xf numFmtId="0" fontId="10" fillId="0" borderId="0" xfId="0" applyFont="1" applyAlignment="1">
      <alignment vertical="center"/>
    </xf>
    <xf numFmtId="0" fontId="10" fillId="12" borderId="12" xfId="0" applyFont="1" applyFill="1" applyBorder="1" applyAlignment="1">
      <alignment horizontal="left" vertical="center"/>
    </xf>
    <xf numFmtId="0" fontId="12" fillId="3" borderId="12" xfId="0" applyFont="1" applyFill="1" applyBorder="1"/>
    <xf numFmtId="0" fontId="10" fillId="3" borderId="12" xfId="0" applyFont="1" applyFill="1" applyBorder="1"/>
    <xf numFmtId="0" fontId="10" fillId="18" borderId="12" xfId="0" applyFont="1" applyFill="1" applyBorder="1"/>
    <xf numFmtId="0" fontId="11" fillId="18" borderId="12" xfId="0" applyFont="1" applyFill="1" applyBorder="1" applyAlignment="1">
      <alignment vertical="center"/>
    </xf>
    <xf numFmtId="0" fontId="10" fillId="19" borderId="12" xfId="0" applyFont="1" applyFill="1" applyBorder="1"/>
    <xf numFmtId="0" fontId="16" fillId="10" borderId="86" xfId="0" applyFont="1" applyFill="1" applyBorder="1"/>
    <xf numFmtId="0" fontId="25" fillId="16" borderId="12" xfId="0" applyFont="1" applyFill="1" applyBorder="1"/>
    <xf numFmtId="0" fontId="25" fillId="16" borderId="86" xfId="0" applyFont="1" applyFill="1" applyBorder="1"/>
    <xf numFmtId="0" fontId="26" fillId="0" borderId="0" xfId="0" applyFont="1"/>
    <xf numFmtId="0" fontId="26" fillId="0" borderId="87" xfId="0" applyFont="1" applyBorder="1"/>
    <xf numFmtId="0" fontId="12" fillId="3" borderId="86" xfId="0" applyFont="1" applyFill="1" applyBorder="1"/>
    <xf numFmtId="0" fontId="26" fillId="17" borderId="89" xfId="0" applyFont="1" applyFill="1" applyBorder="1"/>
    <xf numFmtId="0" fontId="26" fillId="0" borderId="89" xfId="0" applyFont="1" applyBorder="1"/>
    <xf numFmtId="0" fontId="26" fillId="17" borderId="92" xfId="0" applyFont="1" applyFill="1" applyBorder="1"/>
    <xf numFmtId="0" fontId="27" fillId="3" borderId="89" xfId="0" applyFont="1" applyFill="1" applyBorder="1" applyAlignment="1">
      <alignment vertical="center" wrapText="1"/>
    </xf>
    <xf numFmtId="0" fontId="27" fillId="17" borderId="89" xfId="0" applyFont="1" applyFill="1" applyBorder="1" applyAlignment="1">
      <alignment vertical="center" wrapText="1"/>
    </xf>
    <xf numFmtId="0" fontId="28" fillId="0" borderId="0" xfId="0" applyFont="1"/>
    <xf numFmtId="0" fontId="26" fillId="17" borderId="94" xfId="0" applyFont="1" applyFill="1" applyBorder="1"/>
    <xf numFmtId="0" fontId="26" fillId="17" borderId="96" xfId="0" applyFont="1" applyFill="1" applyBorder="1"/>
    <xf numFmtId="0" fontId="26" fillId="0" borderId="97" xfId="0" applyFont="1" applyBorder="1"/>
    <xf numFmtId="0" fontId="26" fillId="0" borderId="87" xfId="0" applyFont="1" applyBorder="1" applyAlignment="1">
      <alignment wrapText="1"/>
    </xf>
    <xf numFmtId="0" fontId="26" fillId="3" borderId="89" xfId="0" applyFont="1" applyFill="1" applyBorder="1"/>
    <xf numFmtId="0" fontId="26" fillId="0" borderId="89" xfId="0" applyFont="1" applyBorder="1" applyAlignment="1">
      <alignment wrapText="1"/>
    </xf>
    <xf numFmtId="0" fontId="26" fillId="17" borderId="89" xfId="0" applyFont="1" applyFill="1" applyBorder="1" applyAlignment="1">
      <alignment wrapText="1"/>
    </xf>
    <xf numFmtId="0" fontId="26" fillId="0" borderId="99" xfId="0" applyFont="1" applyBorder="1"/>
    <xf numFmtId="0" fontId="10" fillId="0" borderId="101" xfId="0" applyFont="1" applyBorder="1"/>
    <xf numFmtId="0" fontId="16" fillId="0" borderId="101" xfId="0" applyFont="1" applyBorder="1"/>
    <xf numFmtId="0" fontId="16" fillId="0" borderId="0" xfId="0" applyFont="1"/>
    <xf numFmtId="0" fontId="9" fillId="3" borderId="12" xfId="0" applyFont="1" applyFill="1" applyBorder="1"/>
    <xf numFmtId="0" fontId="25" fillId="16" borderId="102" xfId="0" applyFont="1" applyFill="1" applyBorder="1"/>
    <xf numFmtId="0" fontId="26" fillId="0" borderId="104" xfId="0" applyFont="1" applyBorder="1"/>
    <xf numFmtId="0" fontId="26" fillId="17" borderId="105" xfId="0" applyFont="1" applyFill="1" applyBorder="1"/>
    <xf numFmtId="0" fontId="26" fillId="17" borderId="106" xfId="0" applyFont="1" applyFill="1" applyBorder="1"/>
    <xf numFmtId="0" fontId="26" fillId="17" borderId="107" xfId="0" applyFont="1" applyFill="1" applyBorder="1"/>
    <xf numFmtId="0" fontId="26" fillId="0" borderId="68" xfId="0" applyFont="1" applyBorder="1"/>
    <xf numFmtId="0" fontId="26" fillId="17" borderId="109" xfId="0" applyFont="1" applyFill="1" applyBorder="1"/>
    <xf numFmtId="0" fontId="26" fillId="0" borderId="101" xfId="0" applyFont="1" applyBorder="1"/>
    <xf numFmtId="0" fontId="26" fillId="0" borderId="111" xfId="0" applyFont="1" applyBorder="1"/>
    <xf numFmtId="0" fontId="26" fillId="0" borderId="112" xfId="0" applyFont="1" applyBorder="1"/>
    <xf numFmtId="0" fontId="25" fillId="16" borderId="12" xfId="0" applyFont="1" applyFill="1" applyBorder="1" applyAlignment="1">
      <alignment wrapText="1"/>
    </xf>
    <xf numFmtId="0" fontId="10" fillId="19" borderId="86" xfId="0" applyFont="1" applyFill="1" applyBorder="1"/>
    <xf numFmtId="0" fontId="30" fillId="0" borderId="0" xfId="0" applyFont="1" applyAlignment="1">
      <alignment horizontal="left" vertical="center"/>
    </xf>
    <xf numFmtId="0" fontId="9" fillId="0" borderId="6" xfId="0" applyFont="1" applyBorder="1"/>
    <xf numFmtId="0" fontId="31" fillId="20" borderId="6" xfId="0" applyFont="1" applyFill="1" applyBorder="1" applyAlignment="1">
      <alignment vertical="top" wrapText="1"/>
    </xf>
    <xf numFmtId="0" fontId="31" fillId="0" borderId="6" xfId="0" applyFont="1" applyBorder="1" applyAlignment="1">
      <alignment vertical="top" wrapText="1"/>
    </xf>
    <xf numFmtId="0" fontId="32" fillId="0" borderId="6" xfId="0" applyFont="1" applyBorder="1" applyAlignment="1">
      <alignment horizontal="center" vertical="center"/>
    </xf>
    <xf numFmtId="0" fontId="31" fillId="0" borderId="6" xfId="0" applyFont="1" applyBorder="1" applyAlignment="1">
      <alignment horizontal="left" vertical="top" wrapText="1"/>
    </xf>
    <xf numFmtId="0" fontId="31" fillId="0" borderId="6" xfId="0" applyFont="1" applyBorder="1" applyAlignment="1">
      <alignment horizontal="center"/>
    </xf>
    <xf numFmtId="0" fontId="8" fillId="21" borderId="12" xfId="0" applyFont="1" applyFill="1" applyBorder="1"/>
    <xf numFmtId="0" fontId="9" fillId="21" borderId="12" xfId="0" applyFont="1" applyFill="1" applyBorder="1"/>
    <xf numFmtId="0" fontId="33" fillId="0" borderId="0" xfId="0" applyFont="1"/>
    <xf numFmtId="0" fontId="9" fillId="0" borderId="0" xfId="0" applyFont="1" applyAlignment="1">
      <alignment wrapText="1"/>
    </xf>
    <xf numFmtId="2" fontId="9" fillId="0" borderId="0" xfId="0" applyNumberFormat="1" applyFont="1"/>
    <xf numFmtId="0" fontId="34" fillId="0" borderId="0" xfId="0" applyFont="1" applyAlignment="1">
      <alignment vertical="center"/>
    </xf>
    <xf numFmtId="0" fontId="35" fillId="0" borderId="0" xfId="0" applyFont="1"/>
    <xf numFmtId="0" fontId="0" fillId="0" borderId="0" xfId="0" applyAlignment="1">
      <alignment horizontal="right"/>
    </xf>
    <xf numFmtId="0" fontId="36" fillId="0" borderId="0" xfId="0" applyFont="1"/>
    <xf numFmtId="0" fontId="37" fillId="0" borderId="0" xfId="0" applyFont="1"/>
    <xf numFmtId="0" fontId="38" fillId="0" borderId="0" xfId="0" applyFont="1"/>
    <xf numFmtId="0" fontId="39" fillId="0" borderId="0" xfId="0" applyFont="1"/>
    <xf numFmtId="0" fontId="39" fillId="0" borderId="0" xfId="0" applyFont="1" applyAlignment="1">
      <alignment horizontal="right"/>
    </xf>
    <xf numFmtId="20" fontId="9" fillId="0" borderId="0" xfId="0" applyNumberFormat="1" applyFont="1"/>
    <xf numFmtId="3" fontId="39" fillId="0" borderId="0" xfId="0" applyNumberFormat="1" applyFont="1" applyAlignment="1">
      <alignment horizontal="right"/>
    </xf>
    <xf numFmtId="0" fontId="39" fillId="0" borderId="0" xfId="0" applyFont="1" applyAlignment="1">
      <alignment wrapText="1"/>
    </xf>
    <xf numFmtId="165" fontId="39" fillId="0" borderId="0" xfId="0" applyNumberFormat="1" applyFont="1" applyAlignment="1">
      <alignment horizontal="right"/>
    </xf>
    <xf numFmtId="1" fontId="39" fillId="0" borderId="0" xfId="0" applyNumberFormat="1" applyFont="1" applyAlignment="1">
      <alignment horizontal="right"/>
    </xf>
    <xf numFmtId="2" fontId="9" fillId="0" borderId="6" xfId="0" applyNumberFormat="1" applyFont="1" applyBorder="1"/>
    <xf numFmtId="2" fontId="39" fillId="0" borderId="0" xfId="0" applyNumberFormat="1" applyFont="1" applyAlignment="1">
      <alignment horizontal="right"/>
    </xf>
    <xf numFmtId="0" fontId="40" fillId="22" borderId="12" xfId="0" applyFont="1" applyFill="1" applyBorder="1"/>
    <xf numFmtId="0" fontId="9" fillId="22" borderId="12" xfId="0" applyFont="1" applyFill="1" applyBorder="1"/>
    <xf numFmtId="0" fontId="41" fillId="3" borderId="12" xfId="0" applyFont="1" applyFill="1" applyBorder="1"/>
    <xf numFmtId="0" fontId="31" fillId="3" borderId="12" xfId="0" applyFont="1" applyFill="1" applyBorder="1"/>
    <xf numFmtId="0" fontId="31" fillId="22" borderId="12" xfId="0" applyFont="1" applyFill="1" applyBorder="1"/>
    <xf numFmtId="0" fontId="42" fillId="3" borderId="12" xfId="0" applyFont="1" applyFill="1" applyBorder="1"/>
    <xf numFmtId="0" fontId="43" fillId="3" borderId="115" xfId="0" applyFont="1" applyFill="1" applyBorder="1"/>
    <xf numFmtId="0" fontId="31" fillId="3" borderId="116" xfId="0" applyFont="1" applyFill="1" applyBorder="1"/>
    <xf numFmtId="0" fontId="31" fillId="3" borderId="117" xfId="0" applyFont="1" applyFill="1" applyBorder="1"/>
    <xf numFmtId="0" fontId="43" fillId="3" borderId="118" xfId="0" applyFont="1" applyFill="1" applyBorder="1"/>
    <xf numFmtId="0" fontId="31" fillId="3" borderId="119" xfId="0" applyFont="1" applyFill="1" applyBorder="1"/>
    <xf numFmtId="0" fontId="31" fillId="3" borderId="120" xfId="0" applyFont="1" applyFill="1" applyBorder="1"/>
    <xf numFmtId="0" fontId="43" fillId="3" borderId="121" xfId="0" applyFont="1" applyFill="1" applyBorder="1"/>
    <xf numFmtId="0" fontId="31" fillId="3" borderId="122" xfId="0" applyFont="1" applyFill="1" applyBorder="1"/>
    <xf numFmtId="0" fontId="9" fillId="3" borderId="118" xfId="0" applyFont="1" applyFill="1" applyBorder="1"/>
    <xf numFmtId="0" fontId="31" fillId="3" borderId="123" xfId="0" applyFont="1" applyFill="1" applyBorder="1"/>
    <xf numFmtId="0" fontId="31" fillId="3" borderId="124" xfId="0" applyFont="1" applyFill="1" applyBorder="1"/>
    <xf numFmtId="0" fontId="31" fillId="3" borderId="125" xfId="0" applyFont="1" applyFill="1" applyBorder="1"/>
    <xf numFmtId="0" fontId="31" fillId="3" borderId="126" xfId="0" applyFont="1" applyFill="1" applyBorder="1"/>
    <xf numFmtId="0" fontId="31" fillId="3" borderId="124" xfId="0" applyFont="1" applyFill="1" applyBorder="1" applyAlignment="1">
      <alignment vertical="top"/>
    </xf>
    <xf numFmtId="0" fontId="31" fillId="3" borderId="127" xfId="0" applyFont="1" applyFill="1" applyBorder="1" applyAlignment="1">
      <alignment wrapText="1"/>
    </xf>
    <xf numFmtId="0" fontId="9" fillId="0" borderId="128" xfId="0" applyFont="1" applyBorder="1"/>
    <xf numFmtId="0" fontId="31" fillId="3" borderId="129" xfId="0" applyFont="1" applyFill="1" applyBorder="1"/>
    <xf numFmtId="0" fontId="31" fillId="3" borderId="130" xfId="0" applyFont="1" applyFill="1" applyBorder="1"/>
    <xf numFmtId="0" fontId="44" fillId="3" borderId="118" xfId="0" applyFont="1" applyFill="1" applyBorder="1"/>
    <xf numFmtId="0" fontId="44" fillId="3" borderId="118" xfId="0" applyFont="1" applyFill="1" applyBorder="1" applyAlignment="1">
      <alignment vertical="top"/>
    </xf>
    <xf numFmtId="0" fontId="44" fillId="3" borderId="132" xfId="0" applyFont="1" applyFill="1" applyBorder="1"/>
    <xf numFmtId="0" fontId="9" fillId="0" borderId="133" xfId="0" applyFont="1" applyBorder="1"/>
    <xf numFmtId="0" fontId="9" fillId="0" borderId="134" xfId="0" applyFont="1" applyBorder="1"/>
    <xf numFmtId="0" fontId="9" fillId="0" borderId="135" xfId="0" applyFont="1" applyBorder="1"/>
    <xf numFmtId="0" fontId="9" fillId="0" borderId="136" xfId="0" applyFont="1" applyBorder="1"/>
    <xf numFmtId="0" fontId="9" fillId="0" borderId="137" xfId="0" applyFont="1" applyBorder="1" applyAlignment="1">
      <alignment horizontal="right"/>
    </xf>
    <xf numFmtId="0" fontId="33" fillId="0" borderId="135" xfId="0" applyFont="1" applyBorder="1"/>
    <xf numFmtId="0" fontId="9" fillId="0" borderId="138" xfId="0" applyFont="1" applyBorder="1"/>
    <xf numFmtId="0" fontId="9" fillId="0" borderId="137" xfId="0" applyFont="1" applyBorder="1"/>
    <xf numFmtId="0" fontId="33" fillId="0" borderId="137" xfId="0" applyFont="1" applyBorder="1"/>
    <xf numFmtId="0" fontId="9" fillId="0" borderId="138" xfId="0" applyFont="1" applyBorder="1" applyAlignment="1">
      <alignment vertical="top"/>
    </xf>
    <xf numFmtId="0" fontId="9" fillId="0" borderId="0" xfId="0" applyFont="1" applyAlignment="1">
      <alignment vertical="top"/>
    </xf>
    <xf numFmtId="0" fontId="9" fillId="0" borderId="139" xfId="0" applyFont="1" applyBorder="1"/>
    <xf numFmtId="0" fontId="8" fillId="23" borderId="12" xfId="0" applyFont="1" applyFill="1" applyBorder="1"/>
    <xf numFmtId="0" fontId="6" fillId="23" borderId="0" xfId="0" applyFont="1" applyFill="1"/>
    <xf numFmtId="0" fontId="3" fillId="23" borderId="12" xfId="0" applyFont="1" applyFill="1" applyBorder="1"/>
    <xf numFmtId="0" fontId="9" fillId="23" borderId="6" xfId="0" applyFont="1" applyFill="1" applyBorder="1"/>
    <xf numFmtId="0" fontId="9" fillId="23" borderId="0" xfId="0" applyFont="1" applyFill="1"/>
    <xf numFmtId="0" fontId="46" fillId="0" borderId="0" xfId="0" applyFont="1" applyAlignment="1">
      <alignment horizontal="center"/>
    </xf>
    <xf numFmtId="0" fontId="47" fillId="24" borderId="0" xfId="0" applyFont="1" applyFill="1" applyAlignment="1">
      <alignment horizontal="center"/>
    </xf>
    <xf numFmtId="0" fontId="48" fillId="24" borderId="0" xfId="0" applyFont="1" applyFill="1"/>
    <xf numFmtId="0" fontId="47" fillId="0" borderId="0" xfId="0" applyFont="1" applyAlignment="1">
      <alignment horizontal="center"/>
    </xf>
    <xf numFmtId="0" fontId="8" fillId="24" borderId="0" xfId="0" applyFont="1" applyFill="1"/>
    <xf numFmtId="0" fontId="9" fillId="24" borderId="0" xfId="0" applyFont="1" applyFill="1"/>
    <xf numFmtId="0" fontId="49" fillId="24" borderId="0" xfId="0" applyFont="1" applyFill="1"/>
    <xf numFmtId="0" fontId="3" fillId="24" borderId="0" xfId="0" applyFont="1" applyFill="1"/>
    <xf numFmtId="1" fontId="9" fillId="0" borderId="0" xfId="0" applyNumberFormat="1" applyFont="1"/>
    <xf numFmtId="0" fontId="50" fillId="0" borderId="0" xfId="0" applyFont="1" applyAlignment="1">
      <alignment wrapText="1"/>
    </xf>
    <xf numFmtId="0" fontId="9" fillId="0" borderId="0" xfId="0" applyFont="1" applyAlignment="1">
      <alignment horizontal="left"/>
    </xf>
    <xf numFmtId="0" fontId="51" fillId="0" borderId="0" xfId="0" applyFont="1" applyAlignment="1">
      <alignment wrapText="1"/>
    </xf>
    <xf numFmtId="0" fontId="53" fillId="0" borderId="140" xfId="0" applyFont="1" applyBorder="1" applyAlignment="1">
      <alignment horizontal="center" vertical="center" wrapText="1"/>
    </xf>
    <xf numFmtId="0" fontId="0" fillId="0" borderId="141" xfId="0" applyBorder="1" applyAlignment="1">
      <alignment vertical="center" wrapText="1"/>
    </xf>
    <xf numFmtId="0" fontId="53" fillId="0" borderId="141" xfId="0" applyFont="1" applyBorder="1" applyAlignment="1">
      <alignment horizontal="center" vertical="center" wrapText="1"/>
    </xf>
    <xf numFmtId="0" fontId="54" fillId="25" borderId="143" xfId="0" applyFont="1" applyFill="1" applyBorder="1" applyAlignment="1">
      <alignment horizontal="center" vertical="center" wrapText="1"/>
    </xf>
    <xf numFmtId="0" fontId="54" fillId="20" borderId="143" xfId="0" applyFont="1" applyFill="1" applyBorder="1" applyAlignment="1">
      <alignment horizontal="center" vertical="center" wrapText="1"/>
    </xf>
    <xf numFmtId="0" fontId="54" fillId="8" borderId="143" xfId="0" applyFont="1" applyFill="1" applyBorder="1" applyAlignment="1">
      <alignment horizontal="center" vertical="center" wrapText="1"/>
    </xf>
    <xf numFmtId="0" fontId="0" fillId="0" borderId="144" xfId="0" applyBorder="1" applyAlignment="1">
      <alignment horizontal="center" vertical="center" wrapText="1"/>
    </xf>
    <xf numFmtId="0" fontId="54" fillId="28" borderId="143" xfId="0" applyFont="1" applyFill="1" applyBorder="1" applyAlignment="1">
      <alignment horizontal="center" vertical="center" wrapText="1"/>
    </xf>
    <xf numFmtId="0" fontId="9" fillId="25" borderId="147" xfId="0" applyFont="1" applyFill="1" applyBorder="1" applyAlignment="1">
      <alignment vertical="center" wrapText="1"/>
    </xf>
    <xf numFmtId="0" fontId="9" fillId="20" borderId="147" xfId="0" applyFont="1" applyFill="1" applyBorder="1" applyAlignment="1">
      <alignment vertical="center" wrapText="1"/>
    </xf>
    <xf numFmtId="0" fontId="9" fillId="8" borderId="147" xfId="0" applyFont="1" applyFill="1" applyBorder="1" applyAlignment="1">
      <alignment vertical="center" wrapText="1"/>
    </xf>
    <xf numFmtId="0" fontId="9" fillId="0" borderId="148" xfId="0" applyFont="1" applyBorder="1" applyAlignment="1">
      <alignment vertical="top" wrapText="1"/>
    </xf>
    <xf numFmtId="0" fontId="0" fillId="28" borderId="147" xfId="0" applyFill="1" applyBorder="1" applyAlignment="1">
      <alignment horizontal="center" vertical="center" wrapText="1"/>
    </xf>
    <xf numFmtId="0" fontId="56" fillId="29" borderId="143" xfId="0" applyFont="1" applyFill="1" applyBorder="1" applyAlignment="1">
      <alignment horizontal="center" vertical="center" wrapText="1"/>
    </xf>
    <xf numFmtId="0" fontId="54" fillId="30" borderId="143" xfId="0" applyFont="1" applyFill="1" applyBorder="1" applyAlignment="1">
      <alignment horizontal="center" vertical="center" wrapText="1"/>
    </xf>
    <xf numFmtId="0" fontId="54" fillId="5" borderId="143" xfId="0" applyFont="1" applyFill="1" applyBorder="1" applyAlignment="1">
      <alignment horizontal="center" vertical="center" wrapText="1"/>
    </xf>
    <xf numFmtId="0" fontId="54" fillId="31" borderId="143" xfId="0" applyFont="1" applyFill="1" applyBorder="1" applyAlignment="1">
      <alignment horizontal="center" vertical="center" wrapText="1"/>
    </xf>
    <xf numFmtId="0" fontId="56" fillId="29" borderId="147" xfId="0" applyFont="1" applyFill="1" applyBorder="1" applyAlignment="1">
      <alignment horizontal="center" vertical="center" wrapText="1"/>
    </xf>
    <xf numFmtId="0" fontId="54" fillId="30" borderId="147" xfId="0" applyFont="1" applyFill="1" applyBorder="1" applyAlignment="1">
      <alignment horizontal="center" vertical="center" wrapText="1"/>
    </xf>
    <xf numFmtId="0" fontId="54" fillId="5" borderId="147" xfId="0" applyFont="1" applyFill="1" applyBorder="1" applyAlignment="1">
      <alignment horizontal="center" vertical="center" wrapText="1"/>
    </xf>
    <xf numFmtId="0" fontId="0" fillId="0" borderId="148" xfId="0" applyBorder="1" applyAlignment="1">
      <alignment horizontal="center" vertical="center" wrapText="1"/>
    </xf>
    <xf numFmtId="0" fontId="54" fillId="31" borderId="147" xfId="0" applyFont="1" applyFill="1" applyBorder="1" applyAlignment="1">
      <alignment horizontal="center" vertical="center" wrapText="1"/>
    </xf>
    <xf numFmtId="0" fontId="54" fillId="8" borderId="147" xfId="0" applyFont="1" applyFill="1" applyBorder="1" applyAlignment="1">
      <alignment horizontal="center" vertical="center" wrapText="1"/>
    </xf>
    <xf numFmtId="0" fontId="54" fillId="6" borderId="143" xfId="0" applyFont="1" applyFill="1" applyBorder="1" applyAlignment="1">
      <alignment horizontal="center" vertical="center" wrapText="1"/>
    </xf>
    <xf numFmtId="0" fontId="54" fillId="32" borderId="143" xfId="0" applyFont="1" applyFill="1" applyBorder="1" applyAlignment="1">
      <alignment horizontal="center" vertical="center" wrapText="1"/>
    </xf>
    <xf numFmtId="0" fontId="54" fillId="33" borderId="143" xfId="0" applyFont="1" applyFill="1" applyBorder="1" applyAlignment="1">
      <alignment horizontal="center" vertical="center" wrapText="1"/>
    </xf>
    <xf numFmtId="0" fontId="54" fillId="20" borderId="147" xfId="0" applyFont="1" applyFill="1" applyBorder="1" applyAlignment="1">
      <alignment horizontal="center" vertical="center" wrapText="1"/>
    </xf>
    <xf numFmtId="0" fontId="54" fillId="6" borderId="147" xfId="0" applyFont="1" applyFill="1" applyBorder="1" applyAlignment="1">
      <alignment horizontal="center" vertical="center" wrapText="1"/>
    </xf>
    <xf numFmtId="0" fontId="54" fillId="32" borderId="147" xfId="0" applyFont="1" applyFill="1" applyBorder="1" applyAlignment="1">
      <alignment horizontal="center" vertical="center" wrapText="1"/>
    </xf>
    <xf numFmtId="0" fontId="54" fillId="33" borderId="147" xfId="0" applyFont="1" applyFill="1" applyBorder="1" applyAlignment="1">
      <alignment horizontal="center" vertical="center" wrapText="1"/>
    </xf>
    <xf numFmtId="0" fontId="54" fillId="28" borderId="147" xfId="0" applyFont="1" applyFill="1" applyBorder="1" applyAlignment="1">
      <alignment horizontal="center" vertical="center" wrapText="1"/>
    </xf>
    <xf numFmtId="166" fontId="26" fillId="0" borderId="88" xfId="0" applyNumberFormat="1" applyFont="1" applyBorder="1"/>
    <xf numFmtId="166" fontId="26" fillId="17" borderId="90" xfId="0" applyNumberFormat="1" applyFont="1" applyFill="1" applyBorder="1" applyAlignment="1">
      <alignment horizontal="right"/>
    </xf>
    <xf numFmtId="166" fontId="26" fillId="0" borderId="91" xfId="0" applyNumberFormat="1" applyFont="1" applyBorder="1" applyAlignment="1">
      <alignment horizontal="right"/>
    </xf>
    <xf numFmtId="166" fontId="27" fillId="3" borderId="90" xfId="0" applyNumberFormat="1" applyFont="1" applyFill="1" applyBorder="1" applyAlignment="1">
      <alignment horizontal="right" vertical="center" wrapText="1"/>
    </xf>
    <xf numFmtId="166" fontId="27" fillId="17" borderId="90" xfId="0" applyNumberFormat="1" applyFont="1" applyFill="1" applyBorder="1" applyAlignment="1">
      <alignment horizontal="right" vertical="center" wrapText="1"/>
    </xf>
    <xf numFmtId="166" fontId="26" fillId="17" borderId="95" xfId="0" applyNumberFormat="1" applyFont="1" applyFill="1" applyBorder="1" applyAlignment="1">
      <alignment horizontal="right"/>
    </xf>
    <xf numFmtId="166" fontId="26" fillId="0" borderId="53" xfId="0" applyNumberFormat="1" applyFont="1" applyBorder="1" applyAlignment="1">
      <alignment horizontal="right"/>
    </xf>
    <xf numFmtId="166" fontId="26" fillId="0" borderId="98" xfId="0" applyNumberFormat="1" applyFont="1" applyBorder="1" applyAlignment="1">
      <alignment horizontal="right"/>
    </xf>
    <xf numFmtId="166" fontId="26" fillId="17" borderId="93" xfId="0" applyNumberFormat="1" applyFont="1" applyFill="1" applyBorder="1" applyAlignment="1">
      <alignment horizontal="right"/>
    </xf>
    <xf numFmtId="166" fontId="26" fillId="0" borderId="100" xfId="0" applyNumberFormat="1" applyFont="1" applyBorder="1" applyAlignment="1">
      <alignment horizontal="right"/>
    </xf>
    <xf numFmtId="166" fontId="26" fillId="0" borderId="104" xfId="0" applyNumberFormat="1" applyFont="1" applyBorder="1"/>
    <xf numFmtId="166" fontId="26" fillId="17" borderId="106" xfId="0" applyNumberFormat="1" applyFont="1" applyFill="1" applyBorder="1"/>
    <xf numFmtId="166" fontId="26" fillId="0" borderId="68" xfId="0" applyNumberFormat="1" applyFont="1" applyBorder="1"/>
    <xf numFmtId="166" fontId="26" fillId="0" borderId="0" xfId="0" applyNumberFormat="1" applyFont="1"/>
    <xf numFmtId="166" fontId="26" fillId="17" borderId="107" xfId="0" applyNumberFormat="1" applyFont="1" applyFill="1" applyBorder="1"/>
    <xf numFmtId="166" fontId="26" fillId="0" borderId="101" xfId="0" applyNumberFormat="1" applyFont="1" applyBorder="1"/>
    <xf numFmtId="166" fontId="26" fillId="17" borderId="90" xfId="0" applyNumberFormat="1" applyFont="1" applyFill="1" applyBorder="1"/>
    <xf numFmtId="166" fontId="26" fillId="0" borderId="91" xfId="0" applyNumberFormat="1" applyFont="1" applyBorder="1"/>
    <xf numFmtId="166" fontId="26" fillId="0" borderId="53" xfId="0" applyNumberFormat="1" applyFont="1" applyBorder="1"/>
    <xf numFmtId="166" fontId="26" fillId="0" borderId="100" xfId="0" applyNumberFormat="1" applyFont="1" applyBorder="1"/>
    <xf numFmtId="166" fontId="26" fillId="0" borderId="113" xfId="0" applyNumberFormat="1" applyFont="1" applyBorder="1"/>
    <xf numFmtId="0" fontId="57" fillId="0" borderId="0" xfId="0" applyFont="1"/>
    <xf numFmtId="0" fontId="58" fillId="0" borderId="0" xfId="0" applyFont="1"/>
    <xf numFmtId="0" fontId="1" fillId="2" borderId="1" xfId="0" applyFont="1" applyFill="1" applyBorder="1" applyAlignment="1">
      <alignment horizontal="center"/>
    </xf>
    <xf numFmtId="0" fontId="2" fillId="0" borderId="2" xfId="0" applyFont="1" applyBorder="1"/>
    <xf numFmtId="0" fontId="1" fillId="3" borderId="1" xfId="0" applyFont="1" applyFill="1" applyBorder="1" applyAlignment="1">
      <alignment horizontal="center"/>
    </xf>
    <xf numFmtId="0" fontId="3" fillId="2" borderId="1" xfId="0" applyFont="1" applyFill="1" applyBorder="1"/>
    <xf numFmtId="0" fontId="3" fillId="7" borderId="1" xfId="0" applyFont="1" applyFill="1" applyBorder="1" applyAlignment="1">
      <alignment horizontal="left"/>
    </xf>
    <xf numFmtId="0" fontId="4" fillId="6" borderId="1" xfId="0" applyFont="1" applyFill="1" applyBorder="1" applyAlignment="1">
      <alignment horizontal="center" vertical="center"/>
    </xf>
    <xf numFmtId="0" fontId="4" fillId="0" borderId="0" xfId="0" applyFont="1" applyAlignment="1">
      <alignment horizontal="center"/>
    </xf>
    <xf numFmtId="0" fontId="0" fillId="0" borderId="0" xfId="0"/>
    <xf numFmtId="0" fontId="8" fillId="7" borderId="1" xfId="0" applyFont="1" applyFill="1" applyBorder="1" applyAlignment="1">
      <alignment horizontal="left"/>
    </xf>
    <xf numFmtId="1" fontId="9" fillId="3" borderId="27" xfId="0" applyNumberFormat="1" applyFont="1" applyFill="1" applyBorder="1" applyAlignment="1">
      <alignment horizontal="left" vertical="center" wrapText="1"/>
    </xf>
    <xf numFmtId="0" fontId="2" fillId="0" borderId="28" xfId="0" applyFont="1" applyBorder="1"/>
    <xf numFmtId="0" fontId="2" fillId="0" borderId="83" xfId="0" applyFont="1" applyBorder="1"/>
    <xf numFmtId="1" fontId="9" fillId="3" borderId="31" xfId="0" applyNumberFormat="1" applyFont="1" applyFill="1" applyBorder="1" applyAlignment="1">
      <alignment horizontal="left" vertical="center" wrapText="1"/>
    </xf>
    <xf numFmtId="0" fontId="2" fillId="0" borderId="32" xfId="0" applyFont="1" applyBorder="1"/>
    <xf numFmtId="0" fontId="2" fillId="0" borderId="85" xfId="0" applyFont="1" applyBorder="1"/>
    <xf numFmtId="1" fontId="12" fillId="10" borderId="79" xfId="0" applyNumberFormat="1" applyFont="1" applyFill="1" applyBorder="1" applyAlignment="1">
      <alignment horizontal="left" vertical="center" wrapText="1"/>
    </xf>
    <xf numFmtId="0" fontId="2" fillId="0" borderId="20" xfId="0" applyFont="1" applyBorder="1"/>
    <xf numFmtId="0" fontId="2" fillId="0" borderId="80" xfId="0" applyFont="1" applyBorder="1"/>
    <xf numFmtId="1" fontId="9" fillId="3" borderId="23" xfId="0" applyNumberFormat="1" applyFont="1" applyFill="1" applyBorder="1" applyAlignment="1">
      <alignment horizontal="left" vertical="center" wrapText="1"/>
    </xf>
    <xf numFmtId="0" fontId="2" fillId="0" borderId="24" xfId="0" applyFont="1" applyBorder="1"/>
    <xf numFmtId="0" fontId="2" fillId="0" borderId="82" xfId="0" applyFont="1" applyBorder="1"/>
    <xf numFmtId="1" fontId="12" fillId="10" borderId="1" xfId="0" applyNumberFormat="1" applyFont="1" applyFill="1" applyBorder="1" applyAlignment="1">
      <alignment horizontal="left" vertical="center" wrapText="1"/>
    </xf>
    <xf numFmtId="0" fontId="2" fillId="0" borderId="72" xfId="0" applyFont="1" applyBorder="1"/>
    <xf numFmtId="0" fontId="9" fillId="3" borderId="48" xfId="0" applyFont="1" applyFill="1" applyBorder="1" applyAlignment="1">
      <alignment horizontal="left" vertical="center" wrapText="1"/>
    </xf>
    <xf numFmtId="166" fontId="9" fillId="3" borderId="27" xfId="0" applyNumberFormat="1" applyFont="1" applyFill="1" applyBorder="1" applyAlignment="1">
      <alignment horizontal="right" vertical="center" wrapText="1"/>
    </xf>
    <xf numFmtId="166" fontId="2" fillId="0" borderId="28" xfId="0" applyNumberFormat="1" applyFont="1" applyBorder="1"/>
    <xf numFmtId="0" fontId="9" fillId="3" borderId="84" xfId="0" applyFont="1" applyFill="1" applyBorder="1" applyAlignment="1">
      <alignment horizontal="left" vertical="center" wrapText="1"/>
    </xf>
    <xf numFmtId="166" fontId="9" fillId="3" borderId="31" xfId="0" applyNumberFormat="1" applyFont="1" applyFill="1" applyBorder="1" applyAlignment="1">
      <alignment horizontal="right" vertical="center" wrapText="1"/>
    </xf>
    <xf numFmtId="166" fontId="2" fillId="0" borderId="32" xfId="0" applyNumberFormat="1" applyFont="1" applyBorder="1"/>
    <xf numFmtId="0" fontId="12" fillId="10" borderId="78" xfId="0" applyFont="1" applyFill="1" applyBorder="1" applyAlignment="1">
      <alignment horizontal="left" vertical="center" wrapText="1"/>
    </xf>
    <xf numFmtId="166" fontId="12" fillId="10" borderId="79" xfId="0" applyNumberFormat="1" applyFont="1" applyFill="1" applyBorder="1" applyAlignment="1">
      <alignment horizontal="right" vertical="center" wrapText="1"/>
    </xf>
    <xf numFmtId="166" fontId="2" fillId="0" borderId="20" xfId="0" applyNumberFormat="1" applyFont="1" applyBorder="1"/>
    <xf numFmtId="0" fontId="9" fillId="3" borderId="81" xfId="0" applyFont="1" applyFill="1" applyBorder="1" applyAlignment="1">
      <alignment horizontal="left" vertical="center" wrapText="1"/>
    </xf>
    <xf numFmtId="166" fontId="9" fillId="3" borderId="23" xfId="0" applyNumberFormat="1" applyFont="1" applyFill="1" applyBorder="1" applyAlignment="1">
      <alignment horizontal="right" vertical="center" wrapText="1"/>
    </xf>
    <xf numFmtId="166" fontId="2" fillId="0" borderId="24" xfId="0" applyNumberFormat="1" applyFont="1" applyBorder="1"/>
    <xf numFmtId="0" fontId="9" fillId="3" borderId="56" xfId="0" applyFont="1" applyFill="1" applyBorder="1" applyAlignment="1">
      <alignment horizontal="center"/>
    </xf>
    <xf numFmtId="0" fontId="2" fillId="0" borderId="57" xfId="0" applyFont="1" applyBorder="1"/>
    <xf numFmtId="0" fontId="2" fillId="0" borderId="58" xfId="0" applyFont="1" applyBorder="1"/>
    <xf numFmtId="0" fontId="16" fillId="10" borderId="1" xfId="0" applyFont="1" applyFill="1" applyBorder="1" applyAlignment="1">
      <alignment horizontal="center" vertical="center"/>
    </xf>
    <xf numFmtId="0" fontId="12" fillId="16" borderId="36" xfId="0" applyFont="1" applyFill="1" applyBorder="1" applyAlignment="1">
      <alignment horizontal="center" vertical="center"/>
    </xf>
    <xf numFmtId="0" fontId="2" fillId="0" borderId="35" xfId="0" applyFont="1" applyBorder="1"/>
    <xf numFmtId="0" fontId="2" fillId="0" borderId="37" xfId="0" applyFont="1" applyBorder="1"/>
    <xf numFmtId="0" fontId="13" fillId="10" borderId="34" xfId="0" applyFont="1" applyFill="1" applyBorder="1" applyAlignment="1">
      <alignment horizontal="center" vertical="center"/>
    </xf>
    <xf numFmtId="0" fontId="9" fillId="17" borderId="67" xfId="0" applyFont="1" applyFill="1" applyBorder="1" applyAlignment="1">
      <alignment horizontal="left" vertical="center"/>
    </xf>
    <xf numFmtId="0" fontId="2" fillId="0" borderId="68" xfId="0" applyFont="1" applyBorder="1"/>
    <xf numFmtId="9" fontId="9" fillId="17" borderId="69" xfId="0" applyNumberFormat="1" applyFont="1" applyFill="1" applyBorder="1" applyAlignment="1">
      <alignment horizontal="center" vertical="center"/>
    </xf>
    <xf numFmtId="166" fontId="9" fillId="17" borderId="69" xfId="0" applyNumberFormat="1" applyFont="1" applyFill="1" applyBorder="1" applyAlignment="1">
      <alignment horizontal="right" vertical="center"/>
    </xf>
    <xf numFmtId="166" fontId="2" fillId="0" borderId="68" xfId="0" applyNumberFormat="1" applyFont="1" applyBorder="1"/>
    <xf numFmtId="166" fontId="2" fillId="0" borderId="70" xfId="0" applyNumberFormat="1" applyFont="1" applyBorder="1"/>
    <xf numFmtId="166" fontId="23" fillId="0" borderId="52" xfId="0" applyNumberFormat="1" applyFont="1" applyBorder="1" applyAlignment="1">
      <alignment horizontal="center" vertical="center"/>
    </xf>
    <xf numFmtId="166" fontId="0" fillId="0" borderId="0" xfId="0" applyNumberFormat="1"/>
    <xf numFmtId="166" fontId="2" fillId="0" borderId="66" xfId="0" applyNumberFormat="1" applyFont="1" applyBorder="1"/>
    <xf numFmtId="166" fontId="2" fillId="0" borderId="52" xfId="0" applyNumberFormat="1" applyFont="1" applyBorder="1"/>
    <xf numFmtId="0" fontId="13" fillId="10" borderId="71" xfId="0" applyFont="1" applyFill="1" applyBorder="1" applyAlignment="1">
      <alignment horizontal="center" vertical="center"/>
    </xf>
    <xf numFmtId="166" fontId="24" fillId="0" borderId="52" xfId="0" applyNumberFormat="1" applyFont="1" applyBorder="1" applyAlignment="1">
      <alignment horizontal="center" vertical="center"/>
    </xf>
    <xf numFmtId="166" fontId="9" fillId="3" borderId="69" xfId="0" applyNumberFormat="1" applyFont="1" applyFill="1" applyBorder="1" applyAlignment="1">
      <alignment horizontal="right" vertical="center"/>
    </xf>
    <xf numFmtId="166" fontId="2" fillId="0" borderId="59" xfId="0" applyNumberFormat="1" applyFont="1" applyBorder="1"/>
    <xf numFmtId="166" fontId="2" fillId="0" borderId="60" xfId="0" applyNumberFormat="1" applyFont="1" applyBorder="1"/>
    <xf numFmtId="166" fontId="2" fillId="0" borderId="77" xfId="0" applyNumberFormat="1" applyFont="1" applyBorder="1"/>
    <xf numFmtId="0" fontId="9" fillId="3" borderId="67" xfId="0" applyFont="1" applyFill="1" applyBorder="1" applyAlignment="1">
      <alignment horizontal="left" vertical="center"/>
    </xf>
    <xf numFmtId="9" fontId="9" fillId="3" borderId="69" xfId="0" applyNumberFormat="1" applyFont="1" applyFill="1" applyBorder="1" applyAlignment="1">
      <alignment horizontal="center" vertical="center"/>
    </xf>
    <xf numFmtId="0" fontId="9" fillId="17" borderId="73" xfId="0" applyFont="1" applyFill="1" applyBorder="1" applyAlignment="1">
      <alignment horizontal="left" vertical="center"/>
    </xf>
    <xf numFmtId="0" fontId="2" fillId="0" borderId="74" xfId="0" applyFont="1" applyBorder="1"/>
    <xf numFmtId="9" fontId="9" fillId="17" borderId="75" xfId="0" applyNumberFormat="1" applyFont="1" applyFill="1" applyBorder="1" applyAlignment="1">
      <alignment horizontal="center" vertical="center"/>
    </xf>
    <xf numFmtId="166" fontId="9" fillId="17" borderId="75" xfId="0" applyNumberFormat="1" applyFont="1" applyFill="1" applyBorder="1" applyAlignment="1">
      <alignment horizontal="right" vertical="center"/>
    </xf>
    <xf numFmtId="166" fontId="2" fillId="0" borderId="74" xfId="0" applyNumberFormat="1" applyFont="1" applyBorder="1"/>
    <xf numFmtId="166" fontId="2" fillId="0" borderId="76" xfId="0" applyNumberFormat="1" applyFont="1" applyBorder="1"/>
    <xf numFmtId="0" fontId="9" fillId="3" borderId="49" xfId="0" applyFont="1" applyFill="1" applyBorder="1" applyAlignment="1">
      <alignment horizontal="center" vertical="center"/>
    </xf>
    <xf numFmtId="0" fontId="2" fillId="0" borderId="50" xfId="0" applyFont="1" applyBorder="1"/>
    <xf numFmtId="0" fontId="2" fillId="0" borderId="51" xfId="0" applyFont="1" applyBorder="1"/>
    <xf numFmtId="0" fontId="2" fillId="0" borderId="52" xfId="0" applyFont="1" applyBorder="1"/>
    <xf numFmtId="0" fontId="2" fillId="0" borderId="53" xfId="0" applyFont="1" applyBorder="1"/>
    <xf numFmtId="0" fontId="2" fillId="0" borderId="59" xfId="0" applyFont="1" applyBorder="1"/>
    <xf numFmtId="0" fontId="2" fillId="0" borderId="60" xfId="0" applyFont="1" applyBorder="1"/>
    <xf numFmtId="0" fontId="2" fillId="0" borderId="61" xfId="0" applyFont="1" applyBorder="1"/>
    <xf numFmtId="0" fontId="9" fillId="3" borderId="43" xfId="0" applyFont="1" applyFill="1" applyBorder="1" applyAlignment="1">
      <alignment horizontal="center"/>
    </xf>
    <xf numFmtId="0" fontId="2" fillId="0" borderId="42" xfId="0" applyFont="1" applyBorder="1"/>
    <xf numFmtId="0" fontId="2" fillId="0" borderId="44" xfId="0" applyFont="1" applyBorder="1"/>
    <xf numFmtId="0" fontId="12" fillId="16" borderId="36" xfId="0" applyFont="1" applyFill="1" applyBorder="1" applyAlignment="1">
      <alignment horizontal="left" vertical="center"/>
    </xf>
    <xf numFmtId="0" fontId="12" fillId="16" borderId="34" xfId="0" applyFont="1" applyFill="1" applyBorder="1" applyAlignment="1">
      <alignment horizontal="left" vertical="center" wrapText="1"/>
    </xf>
    <xf numFmtId="0" fontId="12" fillId="16" borderId="36" xfId="0" applyFont="1" applyFill="1" applyBorder="1" applyAlignment="1">
      <alignment horizontal="center" vertical="center" wrapText="1"/>
    </xf>
    <xf numFmtId="0" fontId="20" fillId="3" borderId="27" xfId="0" applyFont="1" applyFill="1" applyBorder="1" applyAlignment="1">
      <alignment horizontal="left" vertical="center"/>
    </xf>
    <xf numFmtId="0" fontId="2" fillId="0" borderId="29" xfId="0" applyFont="1" applyBorder="1"/>
    <xf numFmtId="0" fontId="20" fillId="3" borderId="31" xfId="0" applyFont="1" applyFill="1" applyBorder="1" applyAlignment="1">
      <alignment horizontal="left" vertical="center"/>
    </xf>
    <xf numFmtId="0" fontId="2" fillId="0" borderId="33" xfId="0" applyFont="1" applyBorder="1"/>
    <xf numFmtId="0" fontId="12" fillId="16" borderId="38" xfId="0" applyFont="1" applyFill="1" applyBorder="1" applyAlignment="1">
      <alignment horizontal="center" vertical="center"/>
    </xf>
    <xf numFmtId="0" fontId="2" fillId="0" borderId="39" xfId="0" applyFont="1" applyBorder="1"/>
    <xf numFmtId="0" fontId="2" fillId="0" borderId="40" xfId="0" applyFont="1" applyBorder="1"/>
    <xf numFmtId="0" fontId="2" fillId="0" borderId="45" xfId="0" applyFont="1" applyBorder="1"/>
    <xf numFmtId="0" fontId="2" fillId="0" borderId="46" xfId="0" applyFont="1" applyBorder="1"/>
    <xf numFmtId="0" fontId="2" fillId="0" borderId="47" xfId="0" applyFont="1" applyBorder="1"/>
    <xf numFmtId="0" fontId="12" fillId="10" borderId="16" xfId="0" applyFont="1" applyFill="1" applyBorder="1" applyAlignment="1">
      <alignment horizontal="left" vertical="center"/>
    </xf>
    <xf numFmtId="0" fontId="2" fillId="0" borderId="17" xfId="0" applyFont="1" applyBorder="1"/>
    <xf numFmtId="0" fontId="2" fillId="0" borderId="18" xfId="0" applyFont="1" applyBorder="1"/>
    <xf numFmtId="0" fontId="9" fillId="0" borderId="16" xfId="0" applyFont="1" applyBorder="1" applyAlignment="1">
      <alignment horizontal="left" vertical="center"/>
    </xf>
    <xf numFmtId="0" fontId="18" fillId="13" borderId="19" xfId="0" applyFont="1" applyFill="1" applyBorder="1" applyAlignment="1">
      <alignment horizontal="center" vertical="top"/>
    </xf>
    <xf numFmtId="0" fontId="2" fillId="0" borderId="21" xfId="0" applyFont="1" applyBorder="1"/>
    <xf numFmtId="0" fontId="18" fillId="14" borderId="19" xfId="0" applyFont="1" applyFill="1" applyBorder="1" applyAlignment="1">
      <alignment horizontal="center" vertical="top"/>
    </xf>
    <xf numFmtId="0" fontId="20" fillId="3" borderId="23" xfId="0" applyFont="1" applyFill="1" applyBorder="1" applyAlignment="1">
      <alignment horizontal="left"/>
    </xf>
    <xf numFmtId="0" fontId="2" fillId="0" borderId="25" xfId="0" applyFont="1" applyBorder="1"/>
    <xf numFmtId="0" fontId="11" fillId="9" borderId="13" xfId="0" applyFont="1" applyFill="1" applyBorder="1" applyAlignment="1">
      <alignment horizontal="left" vertical="center"/>
    </xf>
    <xf numFmtId="0" fontId="2" fillId="0" borderId="14" xfId="0" applyFont="1" applyBorder="1"/>
    <xf numFmtId="0" fontId="2" fillId="0" borderId="15" xfId="0" applyFont="1" applyBorder="1"/>
    <xf numFmtId="0" fontId="18" fillId="15" borderId="19" xfId="0" applyFont="1" applyFill="1" applyBorder="1" applyAlignment="1">
      <alignment horizontal="center" vertical="top"/>
    </xf>
    <xf numFmtId="0" fontId="12" fillId="16" borderId="34" xfId="0" applyFont="1" applyFill="1" applyBorder="1" applyAlignment="1">
      <alignment horizontal="left" vertical="center"/>
    </xf>
    <xf numFmtId="0" fontId="9" fillId="3" borderId="62" xfId="0" applyFont="1" applyFill="1" applyBorder="1" applyAlignment="1">
      <alignment horizontal="left" vertical="center"/>
    </xf>
    <xf numFmtId="0" fontId="2" fillId="0" borderId="63" xfId="0" applyFont="1" applyBorder="1"/>
    <xf numFmtId="9" fontId="9" fillId="3" borderId="64" xfId="0" applyNumberFormat="1" applyFont="1" applyFill="1" applyBorder="1" applyAlignment="1">
      <alignment horizontal="center" vertical="center"/>
    </xf>
    <xf numFmtId="166" fontId="9" fillId="3" borderId="64" xfId="0" applyNumberFormat="1" applyFont="1" applyFill="1" applyBorder="1" applyAlignment="1">
      <alignment horizontal="right" vertical="center"/>
    </xf>
    <xf numFmtId="166" fontId="2" fillId="0" borderId="63" xfId="0" applyNumberFormat="1" applyFont="1" applyBorder="1"/>
    <xf numFmtId="166" fontId="2" fillId="0" borderId="65" xfId="0" applyNumberFormat="1" applyFont="1" applyBorder="1"/>
    <xf numFmtId="0" fontId="9" fillId="3" borderId="48" xfId="0" applyFont="1" applyFill="1" applyBorder="1" applyAlignment="1">
      <alignment horizontal="left"/>
    </xf>
    <xf numFmtId="0" fontId="9" fillId="3" borderId="54" xfId="0" applyFont="1" applyFill="1" applyBorder="1" applyAlignment="1">
      <alignment horizontal="left"/>
    </xf>
    <xf numFmtId="0" fontId="2" fillId="0" borderId="55" xfId="0" applyFont="1" applyBorder="1"/>
    <xf numFmtId="0" fontId="9" fillId="3" borderId="41" xfId="0" applyFont="1" applyFill="1" applyBorder="1" applyAlignment="1">
      <alignment horizontal="left"/>
    </xf>
    <xf numFmtId="0" fontId="12" fillId="10" borderId="71" xfId="0" applyFont="1" applyFill="1" applyBorder="1" applyAlignment="1">
      <alignment horizontal="left" vertical="center" wrapText="1"/>
    </xf>
    <xf numFmtId="166" fontId="12" fillId="10" borderId="1" xfId="0" applyNumberFormat="1" applyFont="1" applyFill="1" applyBorder="1" applyAlignment="1">
      <alignment horizontal="right" vertical="center" wrapText="1"/>
    </xf>
    <xf numFmtId="166" fontId="2" fillId="0" borderId="2" xfId="0" applyNumberFormat="1" applyFont="1" applyBorder="1"/>
    <xf numFmtId="0" fontId="26" fillId="0" borderId="68" xfId="0" applyFont="1" applyBorder="1"/>
    <xf numFmtId="0" fontId="26" fillId="0" borderId="110" xfId="0" applyFont="1" applyBorder="1"/>
    <xf numFmtId="0" fontId="2" fillId="0" borderId="110" xfId="0" applyFont="1" applyBorder="1"/>
    <xf numFmtId="0" fontId="26" fillId="0" borderId="97" xfId="0" applyFont="1" applyBorder="1"/>
    <xf numFmtId="0" fontId="16" fillId="10" borderId="1" xfId="0" applyFont="1" applyFill="1" applyBorder="1"/>
    <xf numFmtId="0" fontId="2" fillId="0" borderId="114" xfId="0" applyFont="1" applyBorder="1"/>
    <xf numFmtId="0" fontId="26" fillId="0" borderId="103" xfId="0" applyFont="1" applyBorder="1"/>
    <xf numFmtId="0" fontId="2" fillId="0" borderId="104" xfId="0" applyFont="1" applyBorder="1"/>
    <xf numFmtId="0" fontId="26" fillId="0" borderId="108" xfId="0" applyFont="1" applyBorder="1"/>
    <xf numFmtId="0" fontId="9" fillId="3" borderId="1" xfId="0" applyFont="1" applyFill="1" applyBorder="1" applyAlignment="1">
      <alignment horizontal="left" vertical="center" wrapText="1"/>
    </xf>
    <xf numFmtId="0" fontId="29" fillId="0" borderId="0" xfId="0" applyFont="1" applyAlignment="1">
      <alignment horizontal="center" vertical="center"/>
    </xf>
    <xf numFmtId="0" fontId="31" fillId="3" borderId="1" xfId="0" applyFont="1" applyFill="1" applyBorder="1" applyAlignment="1">
      <alignment vertical="top" wrapText="1"/>
    </xf>
    <xf numFmtId="0" fontId="2" fillId="0" borderId="131" xfId="0" applyFont="1" applyBorder="1"/>
    <xf numFmtId="0" fontId="31" fillId="3" borderId="1" xfId="0" applyFont="1" applyFill="1" applyBorder="1"/>
    <xf numFmtId="0" fontId="31" fillId="3" borderId="1" xfId="0" applyFont="1" applyFill="1" applyBorder="1" applyAlignment="1">
      <alignment wrapText="1"/>
    </xf>
    <xf numFmtId="0" fontId="31" fillId="3" borderId="1" xfId="0" applyFont="1" applyFill="1" applyBorder="1" applyAlignment="1">
      <alignment horizontal="left" vertical="top" wrapText="1"/>
    </xf>
    <xf numFmtId="0" fontId="45" fillId="23" borderId="0" xfId="0" applyFont="1" applyFill="1" applyAlignment="1">
      <alignment horizontal="center"/>
    </xf>
    <xf numFmtId="0" fontId="49" fillId="24" borderId="0" xfId="0" applyFont="1" applyFill="1"/>
    <xf numFmtId="0" fontId="49" fillId="24" borderId="0" xfId="0" applyFont="1" applyFill="1" applyAlignment="1">
      <alignment wrapText="1"/>
    </xf>
    <xf numFmtId="0" fontId="0" fillId="0" borderId="142" xfId="0" applyBorder="1" applyAlignment="1">
      <alignment horizontal="center" vertical="center" wrapText="1"/>
    </xf>
    <xf numFmtId="0" fontId="2" fillId="0" borderId="146" xfId="0" applyFont="1" applyBorder="1"/>
    <xf numFmtId="0" fontId="55" fillId="26" borderId="142" xfId="0" applyFont="1" applyFill="1" applyBorder="1" applyAlignment="1">
      <alignment horizontal="center" vertical="center" wrapText="1"/>
    </xf>
    <xf numFmtId="0" fontId="52" fillId="0" borderId="0" xfId="0" applyFont="1" applyAlignment="1">
      <alignment horizontal="center"/>
    </xf>
    <xf numFmtId="0" fontId="2" fillId="0" borderId="145" xfId="0" applyFont="1" applyBorder="1"/>
    <xf numFmtId="0" fontId="56" fillId="27" borderId="142" xfId="0" applyFont="1" applyFill="1" applyBorder="1" applyAlignment="1">
      <alignment horizontal="center" vertical="center" wrapText="1"/>
    </xf>
    <xf numFmtId="0" fontId="54" fillId="32" borderId="142" xfId="0" applyFont="1" applyFill="1" applyBorder="1" applyAlignment="1">
      <alignment horizontal="center" vertical="center" wrapText="1"/>
    </xf>
  </cellXfs>
  <cellStyles count="1">
    <cellStyle name="Normal" xfId="0" builtinId="0"/>
  </cellStyles>
  <dxfs count="45">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ill>
        <patternFill patternType="solid">
          <fgColor rgb="FFDBE0F3"/>
          <bgColor rgb="FFDBE0F3"/>
        </patternFill>
      </fill>
    </dxf>
    <dxf>
      <fill>
        <patternFill patternType="solid">
          <fgColor rgb="FFDBE0F3"/>
          <bgColor rgb="FFDBE0F3"/>
        </patternFill>
      </fill>
    </dxf>
    <dxf>
      <fill>
        <patternFill patternType="solid">
          <fgColor theme="4"/>
          <bgColor theme="4"/>
        </patternFill>
      </fill>
    </dxf>
  </dxfs>
  <tableStyles count="1">
    <tableStyle name="Lesson 8 - (pupil sheet)-style" pivot="0" count="3" xr9:uid="{00000000-0011-0000-FFFF-FFFF00000000}">
      <tableStyleElement type="headerRow" dxfId="44"/>
      <tableStyleElement type="firstRowStripe" dxfId="43"/>
      <tableStyleElement type="secondRowStripe" dxfId="4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i="0">
                <a:solidFill>
                  <a:srgbClr val="757575"/>
                </a:solidFill>
                <a:latin typeface="+mn-lt"/>
              </a:defRPr>
            </a:pPr>
            <a:r>
              <a:rPr lang="en-GB" b="0" i="0">
                <a:solidFill>
                  <a:srgbClr val="757575"/>
                </a:solidFill>
                <a:latin typeface="+mn-lt"/>
              </a:rPr>
              <a:t>% OF BUDGET</a:t>
            </a:r>
          </a:p>
        </c:rich>
      </c:tx>
      <c:overlay val="0"/>
    </c:title>
    <c:autoTitleDeleted val="0"/>
    <c:plotArea>
      <c:layout/>
      <c:pieChart>
        <c:varyColors val="1"/>
        <c:ser>
          <c:idx val="0"/>
          <c:order val="0"/>
          <c:tx>
            <c:strRef>
              <c:f>'Lesson 3 (Planner)'!$J$39</c:f>
              <c:strCache>
                <c:ptCount val="1"/>
                <c:pt idx="0">
                  <c:v>% OF BUDGET</c:v>
                </c:pt>
              </c:strCache>
            </c:strRef>
          </c:tx>
          <c:dPt>
            <c:idx val="0"/>
            <c:bubble3D val="0"/>
            <c:spPr>
              <a:solidFill>
                <a:srgbClr val="4E67C8"/>
              </a:solidFill>
            </c:spPr>
            <c:extLst>
              <c:ext xmlns:c16="http://schemas.microsoft.com/office/drawing/2014/chart" uri="{C3380CC4-5D6E-409C-BE32-E72D297353CC}">
                <c16:uniqueId val="{00000001-9322-48C1-809B-49E3BCCF6867}"/>
              </c:ext>
            </c:extLst>
          </c:dPt>
          <c:dPt>
            <c:idx val="1"/>
            <c:bubble3D val="0"/>
            <c:spPr>
              <a:solidFill>
                <a:srgbClr val="5ECCF3"/>
              </a:solidFill>
            </c:spPr>
            <c:extLst>
              <c:ext xmlns:c16="http://schemas.microsoft.com/office/drawing/2014/chart" uri="{C3380CC4-5D6E-409C-BE32-E72D297353CC}">
                <c16:uniqueId val="{00000003-9322-48C1-809B-49E3BCCF6867}"/>
              </c:ext>
            </c:extLst>
          </c:dPt>
          <c:dPt>
            <c:idx val="2"/>
            <c:bubble3D val="0"/>
            <c:spPr>
              <a:solidFill>
                <a:srgbClr val="A7EA52"/>
              </a:solidFill>
            </c:spPr>
            <c:extLst>
              <c:ext xmlns:c16="http://schemas.microsoft.com/office/drawing/2014/chart" uri="{C3380CC4-5D6E-409C-BE32-E72D297353CC}">
                <c16:uniqueId val="{00000005-9322-48C1-809B-49E3BCCF6867}"/>
              </c:ext>
            </c:extLst>
          </c:dPt>
          <c:dPt>
            <c:idx val="3"/>
            <c:bubble3D val="0"/>
            <c:spPr>
              <a:solidFill>
                <a:srgbClr val="5DCEAF"/>
              </a:solidFill>
            </c:spPr>
            <c:extLst>
              <c:ext xmlns:c16="http://schemas.microsoft.com/office/drawing/2014/chart" uri="{C3380CC4-5D6E-409C-BE32-E72D297353CC}">
                <c16:uniqueId val="{00000007-9322-48C1-809B-49E3BCCF6867}"/>
              </c:ext>
            </c:extLst>
          </c:dPt>
          <c:dPt>
            <c:idx val="4"/>
            <c:bubble3D val="0"/>
            <c:spPr>
              <a:solidFill>
                <a:srgbClr val="FF8021"/>
              </a:solidFill>
            </c:spPr>
            <c:extLst>
              <c:ext xmlns:c16="http://schemas.microsoft.com/office/drawing/2014/chart" uri="{C3380CC4-5D6E-409C-BE32-E72D297353CC}">
                <c16:uniqueId val="{00000009-9322-48C1-809B-49E3BCCF6867}"/>
              </c:ext>
            </c:extLst>
          </c:dPt>
          <c:dPt>
            <c:idx val="5"/>
            <c:bubble3D val="0"/>
            <c:spPr>
              <a:solidFill>
                <a:srgbClr val="F14124"/>
              </a:solidFill>
            </c:spPr>
            <c:extLst>
              <c:ext xmlns:c16="http://schemas.microsoft.com/office/drawing/2014/chart" uri="{C3380CC4-5D6E-409C-BE32-E72D297353CC}">
                <c16:uniqueId val="{0000000B-9322-48C1-809B-49E3BCCF6867}"/>
              </c:ext>
            </c:extLst>
          </c:dPt>
          <c:dPt>
            <c:idx val="6"/>
            <c:bubble3D val="0"/>
            <c:spPr>
              <a:solidFill>
                <a:srgbClr val="8395D9"/>
              </a:solidFill>
            </c:spPr>
            <c:extLst>
              <c:ext xmlns:c16="http://schemas.microsoft.com/office/drawing/2014/chart" uri="{C3380CC4-5D6E-409C-BE32-E72D297353CC}">
                <c16:uniqueId val="{0000000D-9322-48C1-809B-49E3BCCF6867}"/>
              </c:ext>
            </c:extLst>
          </c:dPt>
          <c:dPt>
            <c:idx val="7"/>
            <c:bubble3D val="0"/>
            <c:spPr>
              <a:solidFill>
                <a:srgbClr val="8EDBF7"/>
              </a:solidFill>
            </c:spPr>
            <c:extLst>
              <c:ext xmlns:c16="http://schemas.microsoft.com/office/drawing/2014/chart" uri="{C3380CC4-5D6E-409C-BE32-E72D297353CC}">
                <c16:uniqueId val="{0000000F-9322-48C1-809B-49E3BCCF6867}"/>
              </c:ext>
            </c:extLst>
          </c:dPt>
          <c:cat>
            <c:strRef>
              <c:f>'Lesson 3 (Planner)'!$C$40:$C$47</c:f>
              <c:strCache>
                <c:ptCount val="8"/>
                <c:pt idx="0">
                  <c:v>Venue</c:v>
                </c:pt>
                <c:pt idx="1">
                  <c:v>Decor</c:v>
                </c:pt>
                <c:pt idx="2">
                  <c:v>Food</c:v>
                </c:pt>
                <c:pt idx="3">
                  <c:v>Entertainment</c:v>
                </c:pt>
                <c:pt idx="4">
                  <c:v>Drinks</c:v>
                </c:pt>
                <c:pt idx="5">
                  <c:v>Going home gifts</c:v>
                </c:pt>
                <c:pt idx="6">
                  <c:v>Invitations</c:v>
                </c:pt>
                <c:pt idx="7">
                  <c:v>Other</c:v>
                </c:pt>
              </c:strCache>
            </c:strRef>
          </c:cat>
          <c:val>
            <c:numRef>
              <c:f>'Lesson 3 (Planner)'!$J$40:$J$47</c:f>
              <c:numCache>
                <c:formatCode>0%</c:formatCode>
                <c:ptCount val="8"/>
                <c:pt idx="0">
                  <c:v>0.66666666666666663</c:v>
                </c:pt>
                <c:pt idx="1">
                  <c:v>0.33333333333333331</c:v>
                </c:pt>
                <c:pt idx="2">
                  <c:v>0</c:v>
                </c:pt>
                <c:pt idx="3">
                  <c:v>0.16666666666666666</c:v>
                </c:pt>
                <c:pt idx="4">
                  <c:v>0.16666666666666666</c:v>
                </c:pt>
                <c:pt idx="5">
                  <c:v>0.16666666666666666</c:v>
                </c:pt>
                <c:pt idx="6">
                  <c:v>0.16666666666666666</c:v>
                </c:pt>
                <c:pt idx="7">
                  <c:v>0</c:v>
                </c:pt>
              </c:numCache>
            </c:numRef>
          </c:val>
          <c:extLst>
            <c:ext xmlns:c16="http://schemas.microsoft.com/office/drawing/2014/chart" uri="{C3380CC4-5D6E-409C-BE32-E72D297353CC}">
              <c16:uniqueId val="{00000010-9322-48C1-809B-49E3BCCF6867}"/>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4.jpg"/><Relationship Id="rId1" Type="http://schemas.openxmlformats.org/officeDocument/2006/relationships/image" Target="../media/image3.jpg"/><Relationship Id="rId6" Type="http://schemas.openxmlformats.org/officeDocument/2006/relationships/image" Target="../media/image8.jpg"/><Relationship Id="rId5" Type="http://schemas.openxmlformats.org/officeDocument/2006/relationships/image" Target="../media/image7.jpg"/><Relationship Id="rId4"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oneCellAnchor>
    <xdr:from>
      <xdr:col>26</xdr:col>
      <xdr:colOff>66675</xdr:colOff>
      <xdr:row>37</xdr:row>
      <xdr:rowOff>85725</xdr:rowOff>
    </xdr:from>
    <xdr:ext cx="3609975" cy="2238375"/>
    <xdr:graphicFrame macro="">
      <xdr:nvGraphicFramePr>
        <xdr:cNvPr id="2" name="Chart 1" title="Chart">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9</xdr:col>
      <xdr:colOff>9525</xdr:colOff>
      <xdr:row>13</xdr:row>
      <xdr:rowOff>228600</xdr:rowOff>
    </xdr:from>
    <xdr:ext cx="1619250" cy="476250"/>
    <xdr:sp macro="" textlink="">
      <xdr:nvSpPr>
        <xdr:cNvPr id="3" name="Shape 3" descr="Section Header (Shape Object)">
          <a:extLst>
            <a:ext uri="{FF2B5EF4-FFF2-40B4-BE49-F238E27FC236}">
              <a16:creationId xmlns:a16="http://schemas.microsoft.com/office/drawing/2014/main" id="{00000000-0008-0000-0200-000003000000}"/>
            </a:ext>
          </a:extLst>
        </xdr:cNvPr>
        <xdr:cNvSpPr/>
      </xdr:nvSpPr>
      <xdr:spPr>
        <a:xfrm>
          <a:off x="4541138" y="3546638"/>
          <a:ext cx="1609725" cy="466725"/>
        </a:xfrm>
        <a:custGeom>
          <a:avLst/>
          <a:gdLst/>
          <a:ahLst/>
          <a:cxnLst/>
          <a:rect l="l" t="t" r="r" b="b"/>
          <a:pathLst>
            <a:path w="6495403" h="59055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txBody>
        <a:bodyPr spcFirstLastPara="1" wrap="square" lIns="91425" tIns="45700" rIns="91425" bIns="45700" anchor="ctr" anchorCtr="0">
          <a:noAutofit/>
        </a:bodyPr>
        <a:lstStyle/>
        <a:p>
          <a:pPr marL="0" lvl="0" indent="0" algn="ctr" rtl="0">
            <a:spcBef>
              <a:spcPts val="0"/>
            </a:spcBef>
            <a:spcAft>
              <a:spcPts val="0"/>
            </a:spcAft>
            <a:buSzPts val="2000"/>
            <a:buFont typeface="Arial"/>
            <a:buNone/>
          </a:pPr>
          <a:endParaRPr sz="2000"/>
        </a:p>
      </xdr:txBody>
    </xdr:sp>
    <xdr:clientData fLocksWithSheet="0"/>
  </xdr:oneCellAnchor>
  <xdr:oneCellAnchor>
    <xdr:from>
      <xdr:col>26</xdr:col>
      <xdr:colOff>304800</xdr:colOff>
      <xdr:row>13</xdr:row>
      <xdr:rowOff>228600</xdr:rowOff>
    </xdr:from>
    <xdr:ext cx="1609725" cy="466725"/>
    <xdr:sp macro="" textlink="">
      <xdr:nvSpPr>
        <xdr:cNvPr id="4" name="Shape 4" descr="Section Header (Shape Object)">
          <a:extLst>
            <a:ext uri="{FF2B5EF4-FFF2-40B4-BE49-F238E27FC236}">
              <a16:creationId xmlns:a16="http://schemas.microsoft.com/office/drawing/2014/main" id="{00000000-0008-0000-0200-000004000000}"/>
            </a:ext>
          </a:extLst>
        </xdr:cNvPr>
        <xdr:cNvSpPr/>
      </xdr:nvSpPr>
      <xdr:spPr>
        <a:xfrm rot="10800000">
          <a:off x="4545900" y="3551400"/>
          <a:ext cx="1600200" cy="457200"/>
        </a:xfrm>
        <a:custGeom>
          <a:avLst/>
          <a:gdLst/>
          <a:ahLst/>
          <a:cxnLst/>
          <a:rect l="l" t="t" r="r" b="b"/>
          <a:pathLst>
            <a:path w="6495403" h="59055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txBody>
        <a:bodyPr spcFirstLastPara="1" wrap="square" lIns="91425" tIns="45700" rIns="91425" bIns="45700" anchor="ctr" anchorCtr="0">
          <a:noAutofit/>
        </a:bodyPr>
        <a:lstStyle/>
        <a:p>
          <a:pPr marL="0" lvl="0" indent="0" algn="ctr" rtl="0">
            <a:spcBef>
              <a:spcPts val="0"/>
            </a:spcBef>
            <a:spcAft>
              <a:spcPts val="0"/>
            </a:spcAft>
            <a:buSzPts val="2000"/>
            <a:buFont typeface="Arial"/>
            <a:buNone/>
          </a:pPr>
          <a:endParaRPr sz="2000"/>
        </a:p>
      </xdr:txBody>
    </xdr:sp>
    <xdr:clientData fLocksWithSheet="0"/>
  </xdr:oneCellAnchor>
  <xdr:oneCellAnchor>
    <xdr:from>
      <xdr:col>9</xdr:col>
      <xdr:colOff>9525</xdr:colOff>
      <xdr:row>24</xdr:row>
      <xdr:rowOff>209550</xdr:rowOff>
    </xdr:from>
    <xdr:ext cx="1619250" cy="466725"/>
    <xdr:sp macro="" textlink="">
      <xdr:nvSpPr>
        <xdr:cNvPr id="5" name="Shape 5" descr="Section Header (Shape Object)">
          <a:extLst>
            <a:ext uri="{FF2B5EF4-FFF2-40B4-BE49-F238E27FC236}">
              <a16:creationId xmlns:a16="http://schemas.microsoft.com/office/drawing/2014/main" id="{00000000-0008-0000-0200-000005000000}"/>
            </a:ext>
          </a:extLst>
        </xdr:cNvPr>
        <xdr:cNvSpPr/>
      </xdr:nvSpPr>
      <xdr:spPr>
        <a:xfrm>
          <a:off x="4541138" y="3551400"/>
          <a:ext cx="1609725" cy="457200"/>
        </a:xfrm>
        <a:custGeom>
          <a:avLst/>
          <a:gdLst/>
          <a:ahLst/>
          <a:cxnLst/>
          <a:rect l="l" t="t" r="r" b="b"/>
          <a:pathLst>
            <a:path w="6495403" h="59055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txBody>
        <a:bodyPr spcFirstLastPara="1" wrap="square" lIns="91425" tIns="45700" rIns="91425" bIns="45700" anchor="ctr" anchorCtr="0">
          <a:noAutofit/>
        </a:bodyPr>
        <a:lstStyle/>
        <a:p>
          <a:pPr marL="0" lvl="0" indent="0" algn="ctr" rtl="0">
            <a:spcBef>
              <a:spcPts val="0"/>
            </a:spcBef>
            <a:spcAft>
              <a:spcPts val="0"/>
            </a:spcAft>
            <a:buSzPts val="2000"/>
            <a:buFont typeface="Arial"/>
            <a:buNone/>
          </a:pPr>
          <a:endParaRPr sz="2000"/>
        </a:p>
      </xdr:txBody>
    </xdr:sp>
    <xdr:clientData fLocksWithSheet="0"/>
  </xdr:oneCellAnchor>
  <xdr:oneCellAnchor>
    <xdr:from>
      <xdr:col>26</xdr:col>
      <xdr:colOff>304800</xdr:colOff>
      <xdr:row>24</xdr:row>
      <xdr:rowOff>209550</xdr:rowOff>
    </xdr:from>
    <xdr:ext cx="1609725" cy="466725"/>
    <xdr:sp macro="" textlink="">
      <xdr:nvSpPr>
        <xdr:cNvPr id="6" name="Shape 4" descr="Section Header (Shape Object)">
          <a:extLst>
            <a:ext uri="{FF2B5EF4-FFF2-40B4-BE49-F238E27FC236}">
              <a16:creationId xmlns:a16="http://schemas.microsoft.com/office/drawing/2014/main" id="{00000000-0008-0000-0200-000006000000}"/>
            </a:ext>
          </a:extLst>
        </xdr:cNvPr>
        <xdr:cNvSpPr/>
      </xdr:nvSpPr>
      <xdr:spPr>
        <a:xfrm rot="10800000">
          <a:off x="4545900" y="3551400"/>
          <a:ext cx="1600200" cy="457200"/>
        </a:xfrm>
        <a:custGeom>
          <a:avLst/>
          <a:gdLst/>
          <a:ahLst/>
          <a:cxnLst/>
          <a:rect l="l" t="t" r="r" b="b"/>
          <a:pathLst>
            <a:path w="6495403" h="59055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txBody>
        <a:bodyPr spcFirstLastPara="1" wrap="square" lIns="91425" tIns="45700" rIns="91425" bIns="45700" anchor="ctr" anchorCtr="0">
          <a:noAutofit/>
        </a:bodyPr>
        <a:lstStyle/>
        <a:p>
          <a:pPr marL="0" lvl="0" indent="0" algn="ctr" rtl="0">
            <a:spcBef>
              <a:spcPts val="0"/>
            </a:spcBef>
            <a:spcAft>
              <a:spcPts val="0"/>
            </a:spcAft>
            <a:buSzPts val="2000"/>
            <a:buFont typeface="Arial"/>
            <a:buNone/>
          </a:pPr>
          <a:endParaRPr sz="2000"/>
        </a:p>
      </xdr:txBody>
    </xdr:sp>
    <xdr:clientData fLocksWithSheet="0"/>
  </xdr:oneCellAnchor>
  <xdr:oneCellAnchor>
    <xdr:from>
      <xdr:col>9</xdr:col>
      <xdr:colOff>47625</xdr:colOff>
      <xdr:row>35</xdr:row>
      <xdr:rowOff>209550</xdr:rowOff>
    </xdr:from>
    <xdr:ext cx="1619250" cy="466725"/>
    <xdr:sp macro="" textlink="">
      <xdr:nvSpPr>
        <xdr:cNvPr id="7" name="Shape 5" descr="Section Header (Shape Object)">
          <a:extLst>
            <a:ext uri="{FF2B5EF4-FFF2-40B4-BE49-F238E27FC236}">
              <a16:creationId xmlns:a16="http://schemas.microsoft.com/office/drawing/2014/main" id="{00000000-0008-0000-0200-000007000000}"/>
            </a:ext>
          </a:extLst>
        </xdr:cNvPr>
        <xdr:cNvSpPr/>
      </xdr:nvSpPr>
      <xdr:spPr>
        <a:xfrm>
          <a:off x="4541138" y="3551400"/>
          <a:ext cx="1609725" cy="457200"/>
        </a:xfrm>
        <a:custGeom>
          <a:avLst/>
          <a:gdLst/>
          <a:ahLst/>
          <a:cxnLst/>
          <a:rect l="l" t="t" r="r" b="b"/>
          <a:pathLst>
            <a:path w="6495403" h="59055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txBody>
        <a:bodyPr spcFirstLastPara="1" wrap="square" lIns="91425" tIns="45700" rIns="91425" bIns="45700" anchor="ctr" anchorCtr="0">
          <a:noAutofit/>
        </a:bodyPr>
        <a:lstStyle/>
        <a:p>
          <a:pPr marL="0" lvl="0" indent="0" algn="ctr" rtl="0">
            <a:spcBef>
              <a:spcPts val="0"/>
            </a:spcBef>
            <a:spcAft>
              <a:spcPts val="0"/>
            </a:spcAft>
            <a:buSzPts val="2000"/>
            <a:buFont typeface="Arial"/>
            <a:buNone/>
          </a:pPr>
          <a:endParaRPr sz="2000"/>
        </a:p>
      </xdr:txBody>
    </xdr:sp>
    <xdr:clientData fLocksWithSheet="0"/>
  </xdr:oneCellAnchor>
  <xdr:oneCellAnchor>
    <xdr:from>
      <xdr:col>26</xdr:col>
      <xdr:colOff>276225</xdr:colOff>
      <xdr:row>35</xdr:row>
      <xdr:rowOff>209550</xdr:rowOff>
    </xdr:from>
    <xdr:ext cx="1619250" cy="466725"/>
    <xdr:sp macro="" textlink="">
      <xdr:nvSpPr>
        <xdr:cNvPr id="8" name="Shape 6" descr="Section Header (Shape Object)">
          <a:extLst>
            <a:ext uri="{FF2B5EF4-FFF2-40B4-BE49-F238E27FC236}">
              <a16:creationId xmlns:a16="http://schemas.microsoft.com/office/drawing/2014/main" id="{00000000-0008-0000-0200-000008000000}"/>
            </a:ext>
          </a:extLst>
        </xdr:cNvPr>
        <xdr:cNvSpPr/>
      </xdr:nvSpPr>
      <xdr:spPr>
        <a:xfrm rot="10800000">
          <a:off x="4541138" y="3551400"/>
          <a:ext cx="1609725" cy="457200"/>
        </a:xfrm>
        <a:custGeom>
          <a:avLst/>
          <a:gdLst/>
          <a:ahLst/>
          <a:cxnLst/>
          <a:rect l="l" t="t" r="r" b="b"/>
          <a:pathLst>
            <a:path w="6495403" h="59055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txBody>
        <a:bodyPr spcFirstLastPara="1" wrap="square" lIns="91425" tIns="45700" rIns="91425" bIns="45700" anchor="ctr" anchorCtr="0">
          <a:noAutofit/>
        </a:bodyPr>
        <a:lstStyle/>
        <a:p>
          <a:pPr marL="0" lvl="0" indent="0" algn="ctr" rtl="0">
            <a:spcBef>
              <a:spcPts val="0"/>
            </a:spcBef>
            <a:spcAft>
              <a:spcPts val="0"/>
            </a:spcAft>
            <a:buSzPts val="2000"/>
            <a:buFont typeface="Arial"/>
            <a:buNone/>
          </a:pPr>
          <a:endParaRPr sz="2000"/>
        </a:p>
      </xdr:txBody>
    </xdr:sp>
    <xdr:clientData fLocksWithSheet="0"/>
  </xdr:oneCellAnchor>
  <xdr:oneCellAnchor>
    <xdr:from>
      <xdr:col>2</xdr:col>
      <xdr:colOff>152400</xdr:colOff>
      <xdr:row>2</xdr:row>
      <xdr:rowOff>19050</xdr:rowOff>
    </xdr:from>
    <xdr:ext cx="666750" cy="666750"/>
    <xdr:pic>
      <xdr:nvPicPr>
        <xdr:cNvPr id="9" name="image2.png" descr="Present">
          <a:extLst>
            <a:ext uri="{FF2B5EF4-FFF2-40B4-BE49-F238E27FC236}">
              <a16:creationId xmlns:a16="http://schemas.microsoft.com/office/drawing/2014/main" id="{00000000-0008-0000-0200-00000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238125</xdr:colOff>
      <xdr:row>16</xdr:row>
      <xdr:rowOff>200025</xdr:rowOff>
    </xdr:from>
    <xdr:ext cx="3076575" cy="228600"/>
    <xdr:pic>
      <xdr:nvPicPr>
        <xdr:cNvPr id="10" name="image1.png" descr="Spiral binder Graphic for Table Header">
          <a:extLst>
            <a:ext uri="{FF2B5EF4-FFF2-40B4-BE49-F238E27FC236}">
              <a16:creationId xmlns:a16="http://schemas.microsoft.com/office/drawing/2014/main" id="{00000000-0008-0000-0200-00000A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15</xdr:col>
      <xdr:colOff>295275</xdr:colOff>
      <xdr:row>16</xdr:row>
      <xdr:rowOff>200025</xdr:rowOff>
    </xdr:from>
    <xdr:ext cx="3076575" cy="228600"/>
    <xdr:pic>
      <xdr:nvPicPr>
        <xdr:cNvPr id="11" name="image1.png" descr="Spiral binder Graphic for Table Header">
          <a:extLst>
            <a:ext uri="{FF2B5EF4-FFF2-40B4-BE49-F238E27FC236}">
              <a16:creationId xmlns:a16="http://schemas.microsoft.com/office/drawing/2014/main" id="{00000000-0008-0000-0200-00000B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28</xdr:col>
      <xdr:colOff>257175</xdr:colOff>
      <xdr:row>16</xdr:row>
      <xdr:rowOff>200025</xdr:rowOff>
    </xdr:from>
    <xdr:ext cx="3076575" cy="228600"/>
    <xdr:pic>
      <xdr:nvPicPr>
        <xdr:cNvPr id="12" name="image1.png" descr="Spiral binder Graphic for Table Header">
          <a:extLst>
            <a:ext uri="{FF2B5EF4-FFF2-40B4-BE49-F238E27FC236}">
              <a16:creationId xmlns:a16="http://schemas.microsoft.com/office/drawing/2014/main" id="{00000000-0008-0000-0200-00000C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1295400</xdr:colOff>
      <xdr:row>3</xdr:row>
      <xdr:rowOff>152400</xdr:rowOff>
    </xdr:from>
    <xdr:ext cx="714375" cy="352425"/>
    <xdr:sp macro="" textlink="">
      <xdr:nvSpPr>
        <xdr:cNvPr id="7" name="Shape 7" descr="Section Header (Shape Object)">
          <a:extLst>
            <a:ext uri="{FF2B5EF4-FFF2-40B4-BE49-F238E27FC236}">
              <a16:creationId xmlns:a16="http://schemas.microsoft.com/office/drawing/2014/main" id="{00000000-0008-0000-0300-000007000000}"/>
            </a:ext>
          </a:extLst>
        </xdr:cNvPr>
        <xdr:cNvSpPr/>
      </xdr:nvSpPr>
      <xdr:spPr>
        <a:xfrm>
          <a:off x="4993575" y="3608550"/>
          <a:ext cx="704850" cy="342900"/>
        </a:xfrm>
        <a:custGeom>
          <a:avLst/>
          <a:gdLst/>
          <a:ahLst/>
          <a:cxnLst/>
          <a:rect l="l" t="t" r="r" b="b"/>
          <a:pathLst>
            <a:path w="6495403" h="59055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txBody>
        <a:bodyPr spcFirstLastPara="1" wrap="square" lIns="91425" tIns="45700" rIns="91425" bIns="45700" anchor="ctr" anchorCtr="0">
          <a:noAutofit/>
        </a:bodyPr>
        <a:lstStyle/>
        <a:p>
          <a:pPr marL="0" lvl="0" indent="0" algn="ctr" rtl="0">
            <a:spcBef>
              <a:spcPts val="0"/>
            </a:spcBef>
            <a:spcAft>
              <a:spcPts val="0"/>
            </a:spcAft>
            <a:buSzPts val="2000"/>
            <a:buFont typeface="Arial"/>
            <a:buNone/>
          </a:pPr>
          <a:endParaRPr sz="2000"/>
        </a:p>
      </xdr:txBody>
    </xdr:sp>
    <xdr:clientData fLocksWithSheet="0"/>
  </xdr:oneCellAnchor>
  <xdr:oneCellAnchor>
    <xdr:from>
      <xdr:col>2</xdr:col>
      <xdr:colOff>923925</xdr:colOff>
      <xdr:row>3</xdr:row>
      <xdr:rowOff>152400</xdr:rowOff>
    </xdr:from>
    <xdr:ext cx="714375" cy="352425"/>
    <xdr:sp macro="" textlink="">
      <xdr:nvSpPr>
        <xdr:cNvPr id="8" name="Shape 8" descr="Section Header (Shape Object)">
          <a:extLst>
            <a:ext uri="{FF2B5EF4-FFF2-40B4-BE49-F238E27FC236}">
              <a16:creationId xmlns:a16="http://schemas.microsoft.com/office/drawing/2014/main" id="{00000000-0008-0000-0300-000008000000}"/>
            </a:ext>
          </a:extLst>
        </xdr:cNvPr>
        <xdr:cNvSpPr/>
      </xdr:nvSpPr>
      <xdr:spPr>
        <a:xfrm rot="10800000">
          <a:off x="4993575" y="3608550"/>
          <a:ext cx="704850" cy="342900"/>
        </a:xfrm>
        <a:custGeom>
          <a:avLst/>
          <a:gdLst/>
          <a:ahLst/>
          <a:cxnLst/>
          <a:rect l="l" t="t" r="r" b="b"/>
          <a:pathLst>
            <a:path w="6495403" h="59055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txBody>
        <a:bodyPr spcFirstLastPara="1" wrap="square" lIns="91425" tIns="45700" rIns="91425" bIns="45700" anchor="ctr" anchorCtr="0">
          <a:noAutofit/>
        </a:bodyPr>
        <a:lstStyle/>
        <a:p>
          <a:pPr marL="0" lvl="0" indent="0" algn="ctr" rtl="0">
            <a:spcBef>
              <a:spcPts val="0"/>
            </a:spcBef>
            <a:spcAft>
              <a:spcPts val="0"/>
            </a:spcAft>
            <a:buSzPts val="2000"/>
            <a:buFont typeface="Arial"/>
            <a:buNone/>
          </a:pPr>
          <a:endParaRPr sz="2000"/>
        </a:p>
      </xdr:txBody>
    </xdr:sp>
    <xdr:clientData fLocksWithSheet="0"/>
  </xdr:oneCellAnchor>
  <xdr:oneCellAnchor>
    <xdr:from>
      <xdr:col>1</xdr:col>
      <xdr:colOff>1333500</xdr:colOff>
      <xdr:row>28</xdr:row>
      <xdr:rowOff>133350</xdr:rowOff>
    </xdr:from>
    <xdr:ext cx="714375" cy="352425"/>
    <xdr:sp macro="" textlink="">
      <xdr:nvSpPr>
        <xdr:cNvPr id="2" name="Shape 7" descr="Section Header (Shape Object)">
          <a:extLst>
            <a:ext uri="{FF2B5EF4-FFF2-40B4-BE49-F238E27FC236}">
              <a16:creationId xmlns:a16="http://schemas.microsoft.com/office/drawing/2014/main" id="{00000000-0008-0000-0300-000002000000}"/>
            </a:ext>
          </a:extLst>
        </xdr:cNvPr>
        <xdr:cNvSpPr/>
      </xdr:nvSpPr>
      <xdr:spPr>
        <a:xfrm>
          <a:off x="4993575" y="3608550"/>
          <a:ext cx="704850" cy="342900"/>
        </a:xfrm>
        <a:custGeom>
          <a:avLst/>
          <a:gdLst/>
          <a:ahLst/>
          <a:cxnLst/>
          <a:rect l="l" t="t" r="r" b="b"/>
          <a:pathLst>
            <a:path w="6495403" h="59055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txBody>
        <a:bodyPr spcFirstLastPara="1" wrap="square" lIns="91425" tIns="45700" rIns="91425" bIns="45700" anchor="ctr" anchorCtr="0">
          <a:noAutofit/>
        </a:bodyPr>
        <a:lstStyle/>
        <a:p>
          <a:pPr marL="0" lvl="0" indent="0" algn="ctr" rtl="0">
            <a:spcBef>
              <a:spcPts val="0"/>
            </a:spcBef>
            <a:spcAft>
              <a:spcPts val="0"/>
            </a:spcAft>
            <a:buSzPts val="2000"/>
            <a:buFont typeface="Arial"/>
            <a:buNone/>
          </a:pPr>
          <a:endParaRPr sz="2000"/>
        </a:p>
      </xdr:txBody>
    </xdr:sp>
    <xdr:clientData fLocksWithSheet="0"/>
  </xdr:oneCellAnchor>
  <xdr:oneCellAnchor>
    <xdr:from>
      <xdr:col>2</xdr:col>
      <xdr:colOff>904875</xdr:colOff>
      <xdr:row>28</xdr:row>
      <xdr:rowOff>133350</xdr:rowOff>
    </xdr:from>
    <xdr:ext cx="714375" cy="352425"/>
    <xdr:sp macro="" textlink="">
      <xdr:nvSpPr>
        <xdr:cNvPr id="3" name="Shape 8" descr="Section Header (Shape Object)">
          <a:extLst>
            <a:ext uri="{FF2B5EF4-FFF2-40B4-BE49-F238E27FC236}">
              <a16:creationId xmlns:a16="http://schemas.microsoft.com/office/drawing/2014/main" id="{00000000-0008-0000-0300-000003000000}"/>
            </a:ext>
          </a:extLst>
        </xdr:cNvPr>
        <xdr:cNvSpPr/>
      </xdr:nvSpPr>
      <xdr:spPr>
        <a:xfrm rot="10800000">
          <a:off x="4993575" y="3608550"/>
          <a:ext cx="704850" cy="342900"/>
        </a:xfrm>
        <a:custGeom>
          <a:avLst/>
          <a:gdLst/>
          <a:ahLst/>
          <a:cxnLst/>
          <a:rect l="l" t="t" r="r" b="b"/>
          <a:pathLst>
            <a:path w="6495403" h="59055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txBody>
        <a:bodyPr spcFirstLastPara="1" wrap="square" lIns="91425" tIns="45700" rIns="91425" bIns="45700" anchor="ctr" anchorCtr="0">
          <a:noAutofit/>
        </a:bodyPr>
        <a:lstStyle/>
        <a:p>
          <a:pPr marL="0" lvl="0" indent="0" algn="ctr" rtl="0">
            <a:spcBef>
              <a:spcPts val="0"/>
            </a:spcBef>
            <a:spcAft>
              <a:spcPts val="0"/>
            </a:spcAft>
            <a:buSzPts val="2000"/>
            <a:buFont typeface="Arial"/>
            <a:buNone/>
          </a:pPr>
          <a:endParaRPr sz="2000"/>
        </a:p>
      </xdr:txBody>
    </xdr:sp>
    <xdr:clientData fLocksWithSheet="0"/>
  </xdr:oneCellAnchor>
  <xdr:oneCellAnchor>
    <xdr:from>
      <xdr:col>4</xdr:col>
      <xdr:colOff>1162050</xdr:colOff>
      <xdr:row>28</xdr:row>
      <xdr:rowOff>133350</xdr:rowOff>
    </xdr:from>
    <xdr:ext cx="714375" cy="352425"/>
    <xdr:sp macro="" textlink="">
      <xdr:nvSpPr>
        <xdr:cNvPr id="4" name="Shape 7" descr="Section Header (Shape Object)">
          <a:extLst>
            <a:ext uri="{FF2B5EF4-FFF2-40B4-BE49-F238E27FC236}">
              <a16:creationId xmlns:a16="http://schemas.microsoft.com/office/drawing/2014/main" id="{00000000-0008-0000-0300-000004000000}"/>
            </a:ext>
          </a:extLst>
        </xdr:cNvPr>
        <xdr:cNvSpPr/>
      </xdr:nvSpPr>
      <xdr:spPr>
        <a:xfrm>
          <a:off x="4993575" y="3608550"/>
          <a:ext cx="704850" cy="342900"/>
        </a:xfrm>
        <a:custGeom>
          <a:avLst/>
          <a:gdLst/>
          <a:ahLst/>
          <a:cxnLst/>
          <a:rect l="l" t="t" r="r" b="b"/>
          <a:pathLst>
            <a:path w="6495403" h="59055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txBody>
        <a:bodyPr spcFirstLastPara="1" wrap="square" lIns="91425" tIns="45700" rIns="91425" bIns="45700" anchor="ctr" anchorCtr="0">
          <a:noAutofit/>
        </a:bodyPr>
        <a:lstStyle/>
        <a:p>
          <a:pPr marL="0" lvl="0" indent="0" algn="ctr" rtl="0">
            <a:spcBef>
              <a:spcPts val="0"/>
            </a:spcBef>
            <a:spcAft>
              <a:spcPts val="0"/>
            </a:spcAft>
            <a:buSzPts val="2000"/>
            <a:buFont typeface="Arial"/>
            <a:buNone/>
          </a:pPr>
          <a:endParaRPr sz="2000"/>
        </a:p>
      </xdr:txBody>
    </xdr:sp>
    <xdr:clientData fLocksWithSheet="0"/>
  </xdr:oneCellAnchor>
  <xdr:oneCellAnchor>
    <xdr:from>
      <xdr:col>2</xdr:col>
      <xdr:colOff>1104900</xdr:colOff>
      <xdr:row>50</xdr:row>
      <xdr:rowOff>161925</xdr:rowOff>
    </xdr:from>
    <xdr:ext cx="714375" cy="352425"/>
    <xdr:sp macro="" textlink="">
      <xdr:nvSpPr>
        <xdr:cNvPr id="5" name="Shape 8" descr="Section Header (Shape Object)">
          <a:extLst>
            <a:ext uri="{FF2B5EF4-FFF2-40B4-BE49-F238E27FC236}">
              <a16:creationId xmlns:a16="http://schemas.microsoft.com/office/drawing/2014/main" id="{00000000-0008-0000-0300-000005000000}"/>
            </a:ext>
          </a:extLst>
        </xdr:cNvPr>
        <xdr:cNvSpPr/>
      </xdr:nvSpPr>
      <xdr:spPr>
        <a:xfrm rot="10800000">
          <a:off x="4993575" y="3608550"/>
          <a:ext cx="704850" cy="342900"/>
        </a:xfrm>
        <a:custGeom>
          <a:avLst/>
          <a:gdLst/>
          <a:ahLst/>
          <a:cxnLst/>
          <a:rect l="l" t="t" r="r" b="b"/>
          <a:pathLst>
            <a:path w="6495403" h="59055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txBody>
        <a:bodyPr spcFirstLastPara="1" wrap="square" lIns="91425" tIns="45700" rIns="91425" bIns="45700" anchor="ctr" anchorCtr="0">
          <a:noAutofit/>
        </a:bodyPr>
        <a:lstStyle/>
        <a:p>
          <a:pPr marL="0" lvl="0" indent="0" algn="ctr" rtl="0">
            <a:spcBef>
              <a:spcPts val="0"/>
            </a:spcBef>
            <a:spcAft>
              <a:spcPts val="0"/>
            </a:spcAft>
            <a:buSzPts val="2000"/>
            <a:buFont typeface="Arial"/>
            <a:buNone/>
          </a:pPr>
          <a:endParaRPr sz="2000"/>
        </a:p>
      </xdr:txBody>
    </xdr:sp>
    <xdr:clientData fLocksWithSheet="0"/>
  </xdr:oneCellAnchor>
  <xdr:oneCellAnchor>
    <xdr:from>
      <xdr:col>6</xdr:col>
      <xdr:colOff>666750</xdr:colOff>
      <xdr:row>28</xdr:row>
      <xdr:rowOff>133350</xdr:rowOff>
    </xdr:from>
    <xdr:ext cx="714375" cy="352425"/>
    <xdr:sp macro="" textlink="">
      <xdr:nvSpPr>
        <xdr:cNvPr id="6" name="Shape 7" descr="Section Header (Shape Object)">
          <a:extLst>
            <a:ext uri="{FF2B5EF4-FFF2-40B4-BE49-F238E27FC236}">
              <a16:creationId xmlns:a16="http://schemas.microsoft.com/office/drawing/2014/main" id="{00000000-0008-0000-0300-000006000000}"/>
            </a:ext>
          </a:extLst>
        </xdr:cNvPr>
        <xdr:cNvSpPr/>
      </xdr:nvSpPr>
      <xdr:spPr>
        <a:xfrm>
          <a:off x="4993575" y="3608550"/>
          <a:ext cx="704850" cy="342900"/>
        </a:xfrm>
        <a:custGeom>
          <a:avLst/>
          <a:gdLst/>
          <a:ahLst/>
          <a:cxnLst/>
          <a:rect l="l" t="t" r="r" b="b"/>
          <a:pathLst>
            <a:path w="6495403" h="59055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txBody>
        <a:bodyPr spcFirstLastPara="1" wrap="square" lIns="91425" tIns="45700" rIns="91425" bIns="45700" anchor="ctr" anchorCtr="0">
          <a:noAutofit/>
        </a:bodyPr>
        <a:lstStyle/>
        <a:p>
          <a:pPr marL="0" lvl="0" indent="0" algn="ctr" rtl="0">
            <a:spcBef>
              <a:spcPts val="0"/>
            </a:spcBef>
            <a:spcAft>
              <a:spcPts val="0"/>
            </a:spcAft>
            <a:buSzPts val="2000"/>
            <a:buFont typeface="Arial"/>
            <a:buNone/>
          </a:pPr>
          <a:endParaRPr sz="2000"/>
        </a:p>
      </xdr:txBody>
    </xdr:sp>
    <xdr:clientData fLocksWithSheet="0"/>
  </xdr:oneCellAnchor>
  <xdr:oneCellAnchor>
    <xdr:from>
      <xdr:col>7</xdr:col>
      <xdr:colOff>1390650</xdr:colOff>
      <xdr:row>28</xdr:row>
      <xdr:rowOff>123825</xdr:rowOff>
    </xdr:from>
    <xdr:ext cx="714375" cy="352425"/>
    <xdr:sp macro="" textlink="">
      <xdr:nvSpPr>
        <xdr:cNvPr id="9" name="Shape 8" descr="Section Header (Shape Object)">
          <a:extLst>
            <a:ext uri="{FF2B5EF4-FFF2-40B4-BE49-F238E27FC236}">
              <a16:creationId xmlns:a16="http://schemas.microsoft.com/office/drawing/2014/main" id="{00000000-0008-0000-0300-000009000000}"/>
            </a:ext>
          </a:extLst>
        </xdr:cNvPr>
        <xdr:cNvSpPr/>
      </xdr:nvSpPr>
      <xdr:spPr>
        <a:xfrm rot="10800000">
          <a:off x="4993575" y="3608550"/>
          <a:ext cx="704850" cy="342900"/>
        </a:xfrm>
        <a:custGeom>
          <a:avLst/>
          <a:gdLst/>
          <a:ahLst/>
          <a:cxnLst/>
          <a:rect l="l" t="t" r="r" b="b"/>
          <a:pathLst>
            <a:path w="6495403" h="59055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txBody>
        <a:bodyPr spcFirstLastPara="1" wrap="square" lIns="91425" tIns="45700" rIns="91425" bIns="45700" anchor="ctr" anchorCtr="0">
          <a:noAutofit/>
        </a:bodyPr>
        <a:lstStyle/>
        <a:p>
          <a:pPr marL="0" lvl="0" indent="0" algn="ctr" rtl="0">
            <a:spcBef>
              <a:spcPts val="0"/>
            </a:spcBef>
            <a:spcAft>
              <a:spcPts val="0"/>
            </a:spcAft>
            <a:buSzPts val="2000"/>
            <a:buFont typeface="Arial"/>
            <a:buNone/>
          </a:pPr>
          <a:endParaRPr sz="2000"/>
        </a:p>
      </xdr:txBody>
    </xdr:sp>
    <xdr:clientData fLocksWithSheet="0"/>
  </xdr:oneCellAnchor>
  <xdr:oneCellAnchor>
    <xdr:from>
      <xdr:col>5</xdr:col>
      <xdr:colOff>1343025</xdr:colOff>
      <xdr:row>3</xdr:row>
      <xdr:rowOff>161925</xdr:rowOff>
    </xdr:from>
    <xdr:ext cx="714375" cy="352425"/>
    <xdr:sp macro="" textlink="">
      <xdr:nvSpPr>
        <xdr:cNvPr id="10" name="Shape 7" descr="Section Header (Shape Object)">
          <a:extLst>
            <a:ext uri="{FF2B5EF4-FFF2-40B4-BE49-F238E27FC236}">
              <a16:creationId xmlns:a16="http://schemas.microsoft.com/office/drawing/2014/main" id="{00000000-0008-0000-0300-00000A000000}"/>
            </a:ext>
          </a:extLst>
        </xdr:cNvPr>
        <xdr:cNvSpPr/>
      </xdr:nvSpPr>
      <xdr:spPr>
        <a:xfrm>
          <a:off x="4993575" y="3608550"/>
          <a:ext cx="704850" cy="342900"/>
        </a:xfrm>
        <a:custGeom>
          <a:avLst/>
          <a:gdLst/>
          <a:ahLst/>
          <a:cxnLst/>
          <a:rect l="l" t="t" r="r" b="b"/>
          <a:pathLst>
            <a:path w="6495403" h="59055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txBody>
        <a:bodyPr spcFirstLastPara="1" wrap="square" lIns="91425" tIns="45700" rIns="91425" bIns="45700" anchor="ctr" anchorCtr="0">
          <a:noAutofit/>
        </a:bodyPr>
        <a:lstStyle/>
        <a:p>
          <a:pPr marL="0" lvl="0" indent="0" algn="ctr" rtl="0">
            <a:spcBef>
              <a:spcPts val="0"/>
            </a:spcBef>
            <a:spcAft>
              <a:spcPts val="0"/>
            </a:spcAft>
            <a:buSzPts val="2000"/>
            <a:buFont typeface="Arial"/>
            <a:buNone/>
          </a:pPr>
          <a:endParaRPr sz="2000"/>
        </a:p>
      </xdr:txBody>
    </xdr:sp>
    <xdr:clientData fLocksWithSheet="0"/>
  </xdr:oneCellAnchor>
  <xdr:oneCellAnchor>
    <xdr:from>
      <xdr:col>6</xdr:col>
      <xdr:colOff>885825</xdr:colOff>
      <xdr:row>3</xdr:row>
      <xdr:rowOff>152400</xdr:rowOff>
    </xdr:from>
    <xdr:ext cx="714375" cy="352425"/>
    <xdr:sp macro="" textlink="">
      <xdr:nvSpPr>
        <xdr:cNvPr id="11" name="Shape 8" descr="Section Header (Shape Object)">
          <a:extLst>
            <a:ext uri="{FF2B5EF4-FFF2-40B4-BE49-F238E27FC236}">
              <a16:creationId xmlns:a16="http://schemas.microsoft.com/office/drawing/2014/main" id="{00000000-0008-0000-0300-00000B000000}"/>
            </a:ext>
          </a:extLst>
        </xdr:cNvPr>
        <xdr:cNvSpPr/>
      </xdr:nvSpPr>
      <xdr:spPr>
        <a:xfrm rot="10800000">
          <a:off x="4993575" y="3608550"/>
          <a:ext cx="704850" cy="342900"/>
        </a:xfrm>
        <a:custGeom>
          <a:avLst/>
          <a:gdLst/>
          <a:ahLst/>
          <a:cxnLst/>
          <a:rect l="l" t="t" r="r" b="b"/>
          <a:pathLst>
            <a:path w="6495403" h="59055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txBody>
        <a:bodyPr spcFirstLastPara="1" wrap="square" lIns="91425" tIns="45700" rIns="91425" bIns="45700" anchor="ctr" anchorCtr="0">
          <a:noAutofit/>
        </a:bodyPr>
        <a:lstStyle/>
        <a:p>
          <a:pPr marL="0" lvl="0" indent="0" algn="ctr" rtl="0">
            <a:spcBef>
              <a:spcPts val="0"/>
            </a:spcBef>
            <a:spcAft>
              <a:spcPts val="0"/>
            </a:spcAft>
            <a:buSzPts val="2000"/>
            <a:buFont typeface="Arial"/>
            <a:buNone/>
          </a:pPr>
          <a:endParaRPr sz="2000"/>
        </a:p>
      </xdr:txBody>
    </xdr:sp>
    <xdr:clientData fLocksWithSheet="0"/>
  </xdr:oneCellAnchor>
  <xdr:oneCellAnchor>
    <xdr:from>
      <xdr:col>1</xdr:col>
      <xdr:colOff>1314450</xdr:colOff>
      <xdr:row>71</xdr:row>
      <xdr:rowOff>152400</xdr:rowOff>
    </xdr:from>
    <xdr:ext cx="714375" cy="352425"/>
    <xdr:sp macro="" textlink="">
      <xdr:nvSpPr>
        <xdr:cNvPr id="12" name="Shape 7" descr="Section Header (Shape Object)">
          <a:extLst>
            <a:ext uri="{FF2B5EF4-FFF2-40B4-BE49-F238E27FC236}">
              <a16:creationId xmlns:a16="http://schemas.microsoft.com/office/drawing/2014/main" id="{00000000-0008-0000-0300-00000C000000}"/>
            </a:ext>
          </a:extLst>
        </xdr:cNvPr>
        <xdr:cNvSpPr/>
      </xdr:nvSpPr>
      <xdr:spPr>
        <a:xfrm>
          <a:off x="4993575" y="3608550"/>
          <a:ext cx="704850" cy="342900"/>
        </a:xfrm>
        <a:custGeom>
          <a:avLst/>
          <a:gdLst/>
          <a:ahLst/>
          <a:cxnLst/>
          <a:rect l="l" t="t" r="r" b="b"/>
          <a:pathLst>
            <a:path w="6495403" h="59055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txBody>
        <a:bodyPr spcFirstLastPara="1" wrap="square" lIns="91425" tIns="45700" rIns="91425" bIns="45700" anchor="ctr" anchorCtr="0">
          <a:noAutofit/>
        </a:bodyPr>
        <a:lstStyle/>
        <a:p>
          <a:pPr marL="0" lvl="0" indent="0" algn="ctr" rtl="0">
            <a:spcBef>
              <a:spcPts val="0"/>
            </a:spcBef>
            <a:spcAft>
              <a:spcPts val="0"/>
            </a:spcAft>
            <a:buSzPts val="2000"/>
            <a:buFont typeface="Arial"/>
            <a:buNone/>
          </a:pPr>
          <a:endParaRPr sz="2000"/>
        </a:p>
      </xdr:txBody>
    </xdr:sp>
    <xdr:clientData fLocksWithSheet="0"/>
  </xdr:oneCellAnchor>
  <xdr:oneCellAnchor>
    <xdr:from>
      <xdr:col>2</xdr:col>
      <xdr:colOff>942975</xdr:colOff>
      <xdr:row>71</xdr:row>
      <xdr:rowOff>152400</xdr:rowOff>
    </xdr:from>
    <xdr:ext cx="714375" cy="352425"/>
    <xdr:sp macro="" textlink="">
      <xdr:nvSpPr>
        <xdr:cNvPr id="13" name="Shape 8" descr="Section Header (Shape Object)">
          <a:extLst>
            <a:ext uri="{FF2B5EF4-FFF2-40B4-BE49-F238E27FC236}">
              <a16:creationId xmlns:a16="http://schemas.microsoft.com/office/drawing/2014/main" id="{00000000-0008-0000-0300-00000D000000}"/>
            </a:ext>
          </a:extLst>
        </xdr:cNvPr>
        <xdr:cNvSpPr/>
      </xdr:nvSpPr>
      <xdr:spPr>
        <a:xfrm rot="10800000">
          <a:off x="4993575" y="3608550"/>
          <a:ext cx="704850" cy="342900"/>
        </a:xfrm>
        <a:custGeom>
          <a:avLst/>
          <a:gdLst/>
          <a:ahLst/>
          <a:cxnLst/>
          <a:rect l="l" t="t" r="r" b="b"/>
          <a:pathLst>
            <a:path w="6495403" h="59055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txBody>
        <a:bodyPr spcFirstLastPara="1" wrap="square" lIns="91425" tIns="45700" rIns="91425" bIns="45700" anchor="ctr" anchorCtr="0">
          <a:noAutofit/>
        </a:bodyPr>
        <a:lstStyle/>
        <a:p>
          <a:pPr marL="0" lvl="0" indent="0" algn="ctr" rtl="0">
            <a:spcBef>
              <a:spcPts val="0"/>
            </a:spcBef>
            <a:spcAft>
              <a:spcPts val="0"/>
            </a:spcAft>
            <a:buSzPts val="2000"/>
            <a:buFont typeface="Arial"/>
            <a:buNone/>
          </a:pPr>
          <a:endParaRPr sz="2000"/>
        </a:p>
      </xdr:txBody>
    </xdr:sp>
    <xdr:clientData fLocksWithSheet="0"/>
  </xdr:oneCellAnchor>
  <xdr:oneCellAnchor>
    <xdr:from>
      <xdr:col>1</xdr:col>
      <xdr:colOff>1333500</xdr:colOff>
      <xdr:row>91</xdr:row>
      <xdr:rowOff>152400</xdr:rowOff>
    </xdr:from>
    <xdr:ext cx="714375" cy="352425"/>
    <xdr:sp macro="" textlink="">
      <xdr:nvSpPr>
        <xdr:cNvPr id="14" name="Shape 7" descr="Section Header (Shape Object)">
          <a:extLst>
            <a:ext uri="{FF2B5EF4-FFF2-40B4-BE49-F238E27FC236}">
              <a16:creationId xmlns:a16="http://schemas.microsoft.com/office/drawing/2014/main" id="{00000000-0008-0000-0300-00000E000000}"/>
            </a:ext>
          </a:extLst>
        </xdr:cNvPr>
        <xdr:cNvSpPr/>
      </xdr:nvSpPr>
      <xdr:spPr>
        <a:xfrm>
          <a:off x="4993575" y="3608550"/>
          <a:ext cx="704850" cy="342900"/>
        </a:xfrm>
        <a:custGeom>
          <a:avLst/>
          <a:gdLst/>
          <a:ahLst/>
          <a:cxnLst/>
          <a:rect l="l" t="t" r="r" b="b"/>
          <a:pathLst>
            <a:path w="6495403" h="59055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txBody>
        <a:bodyPr spcFirstLastPara="1" wrap="square" lIns="91425" tIns="45700" rIns="91425" bIns="45700" anchor="ctr" anchorCtr="0">
          <a:noAutofit/>
        </a:bodyPr>
        <a:lstStyle/>
        <a:p>
          <a:pPr marL="0" lvl="0" indent="0" algn="ctr" rtl="0">
            <a:spcBef>
              <a:spcPts val="0"/>
            </a:spcBef>
            <a:spcAft>
              <a:spcPts val="0"/>
            </a:spcAft>
            <a:buSzPts val="2000"/>
            <a:buFont typeface="Arial"/>
            <a:buNone/>
          </a:pPr>
          <a:endParaRPr sz="2000"/>
        </a:p>
      </xdr:txBody>
    </xdr:sp>
    <xdr:clientData fLocksWithSheet="0"/>
  </xdr:oneCellAnchor>
  <xdr:oneCellAnchor>
    <xdr:from>
      <xdr:col>3</xdr:col>
      <xdr:colOff>771525</xdr:colOff>
      <xdr:row>91</xdr:row>
      <xdr:rowOff>152400</xdr:rowOff>
    </xdr:from>
    <xdr:ext cx="714375" cy="352425"/>
    <xdr:sp macro="" textlink="">
      <xdr:nvSpPr>
        <xdr:cNvPr id="15" name="Shape 8" descr="Section Header (Shape Object)">
          <a:extLst>
            <a:ext uri="{FF2B5EF4-FFF2-40B4-BE49-F238E27FC236}">
              <a16:creationId xmlns:a16="http://schemas.microsoft.com/office/drawing/2014/main" id="{00000000-0008-0000-0300-00000F000000}"/>
            </a:ext>
          </a:extLst>
        </xdr:cNvPr>
        <xdr:cNvSpPr/>
      </xdr:nvSpPr>
      <xdr:spPr>
        <a:xfrm rot="10800000">
          <a:off x="4993575" y="3608550"/>
          <a:ext cx="704850" cy="342900"/>
        </a:xfrm>
        <a:custGeom>
          <a:avLst/>
          <a:gdLst/>
          <a:ahLst/>
          <a:cxnLst/>
          <a:rect l="l" t="t" r="r" b="b"/>
          <a:pathLst>
            <a:path w="6495403" h="59055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txBody>
        <a:bodyPr spcFirstLastPara="1" wrap="square" lIns="91425" tIns="45700" rIns="91425" bIns="45700" anchor="ctr" anchorCtr="0">
          <a:noAutofit/>
        </a:bodyPr>
        <a:lstStyle/>
        <a:p>
          <a:pPr marL="0" lvl="0" indent="0" algn="ctr" rtl="0">
            <a:spcBef>
              <a:spcPts val="0"/>
            </a:spcBef>
            <a:spcAft>
              <a:spcPts val="0"/>
            </a:spcAft>
            <a:buSzPts val="2000"/>
            <a:buFont typeface="Arial"/>
            <a:buNone/>
          </a:pPr>
          <a:endParaRPr sz="2000"/>
        </a:p>
      </xdr:txBody>
    </xdr:sp>
    <xdr:clientData fLocksWithSheet="0"/>
  </xdr:oneCellAnchor>
  <xdr:oneCellAnchor>
    <xdr:from>
      <xdr:col>1</xdr:col>
      <xdr:colOff>1295400</xdr:colOff>
      <xdr:row>50</xdr:row>
      <xdr:rowOff>171450</xdr:rowOff>
    </xdr:from>
    <xdr:ext cx="714375" cy="352425"/>
    <xdr:sp macro="" textlink="">
      <xdr:nvSpPr>
        <xdr:cNvPr id="16" name="Shape 7" descr="Section Header (Shape Object)">
          <a:extLst>
            <a:ext uri="{FF2B5EF4-FFF2-40B4-BE49-F238E27FC236}">
              <a16:creationId xmlns:a16="http://schemas.microsoft.com/office/drawing/2014/main" id="{00000000-0008-0000-0300-000010000000}"/>
            </a:ext>
          </a:extLst>
        </xdr:cNvPr>
        <xdr:cNvSpPr/>
      </xdr:nvSpPr>
      <xdr:spPr>
        <a:xfrm>
          <a:off x="4993575" y="3608550"/>
          <a:ext cx="704850" cy="342900"/>
        </a:xfrm>
        <a:custGeom>
          <a:avLst/>
          <a:gdLst/>
          <a:ahLst/>
          <a:cxnLst/>
          <a:rect l="l" t="t" r="r" b="b"/>
          <a:pathLst>
            <a:path w="6495403" h="59055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txBody>
        <a:bodyPr spcFirstLastPara="1" wrap="square" lIns="91425" tIns="45700" rIns="91425" bIns="45700" anchor="ctr" anchorCtr="0">
          <a:noAutofit/>
        </a:bodyPr>
        <a:lstStyle/>
        <a:p>
          <a:pPr marL="0" lvl="0" indent="0" algn="ctr" rtl="0">
            <a:spcBef>
              <a:spcPts val="0"/>
            </a:spcBef>
            <a:spcAft>
              <a:spcPts val="0"/>
            </a:spcAft>
            <a:buSzPts val="2000"/>
            <a:buFont typeface="Arial"/>
            <a:buNone/>
          </a:pPr>
          <a:endParaRPr sz="2000"/>
        </a:p>
      </xdr:txBody>
    </xdr:sp>
    <xdr:clientData fLocksWithSheet="0"/>
  </xdr:oneCellAnchor>
  <xdr:oneCellAnchor>
    <xdr:from>
      <xdr:col>3</xdr:col>
      <xdr:colOff>1219200</xdr:colOff>
      <xdr:row>0</xdr:row>
      <xdr:rowOff>17764125</xdr:rowOff>
    </xdr:from>
    <xdr:ext cx="714375" cy="352425"/>
    <xdr:sp macro="" textlink="">
      <xdr:nvSpPr>
        <xdr:cNvPr id="17" name="Shape 8" descr="Section Header (Shape Object)">
          <a:extLst>
            <a:ext uri="{FF2B5EF4-FFF2-40B4-BE49-F238E27FC236}">
              <a16:creationId xmlns:a16="http://schemas.microsoft.com/office/drawing/2014/main" id="{00000000-0008-0000-0300-000011000000}"/>
            </a:ext>
          </a:extLst>
        </xdr:cNvPr>
        <xdr:cNvSpPr/>
      </xdr:nvSpPr>
      <xdr:spPr>
        <a:xfrm rot="10800000">
          <a:off x="4993575" y="3608550"/>
          <a:ext cx="704850" cy="342900"/>
        </a:xfrm>
        <a:custGeom>
          <a:avLst/>
          <a:gdLst/>
          <a:ahLst/>
          <a:cxnLst/>
          <a:rect l="l" t="t" r="r" b="b"/>
          <a:pathLst>
            <a:path w="6495403" h="59055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txBody>
        <a:bodyPr spcFirstLastPara="1" wrap="square" lIns="91425" tIns="45700" rIns="91425" bIns="45700" anchor="ctr" anchorCtr="0">
          <a:noAutofit/>
        </a:bodyPr>
        <a:lstStyle/>
        <a:p>
          <a:pPr marL="0" lvl="0" indent="0" algn="ctr" rtl="0">
            <a:spcBef>
              <a:spcPts val="0"/>
            </a:spcBef>
            <a:spcAft>
              <a:spcPts val="0"/>
            </a:spcAft>
            <a:buSzPts val="2000"/>
            <a:buFont typeface="Arial"/>
            <a:buNone/>
          </a:pPr>
          <a:endParaRPr sz="2000"/>
        </a:p>
      </xdr:txBody>
    </xdr:sp>
    <xdr:clientData fLocksWithSheet="0"/>
  </xdr:oneCellAnchor>
  <xdr:oneCellAnchor>
    <xdr:from>
      <xdr:col>1</xdr:col>
      <xdr:colOff>47625</xdr:colOff>
      <xdr:row>0</xdr:row>
      <xdr:rowOff>219075</xdr:rowOff>
    </xdr:from>
    <xdr:ext cx="666750" cy="666750"/>
    <xdr:pic>
      <xdr:nvPicPr>
        <xdr:cNvPr id="18" name="image2.png" descr="Present">
          <a:extLst>
            <a:ext uri="{FF2B5EF4-FFF2-40B4-BE49-F238E27FC236}">
              <a16:creationId xmlns:a16="http://schemas.microsoft.com/office/drawing/2014/main" id="{00000000-0008-0000-03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21</xdr:col>
      <xdr:colOff>561975</xdr:colOff>
      <xdr:row>57</xdr:row>
      <xdr:rowOff>123825</xdr:rowOff>
    </xdr:from>
    <xdr:ext cx="6143625" cy="4257675"/>
    <xdr:sp macro="" textlink="">
      <xdr:nvSpPr>
        <xdr:cNvPr id="9" name="Shape 9">
          <a:extLst>
            <a:ext uri="{FF2B5EF4-FFF2-40B4-BE49-F238E27FC236}">
              <a16:creationId xmlns:a16="http://schemas.microsoft.com/office/drawing/2014/main" id="{00000000-0008-0000-0500-000009000000}"/>
            </a:ext>
          </a:extLst>
        </xdr:cNvPr>
        <xdr:cNvSpPr txBox="1"/>
      </xdr:nvSpPr>
      <xdr:spPr>
        <a:xfrm>
          <a:off x="2278950" y="1655925"/>
          <a:ext cx="6134100" cy="42481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600"/>
            <a:buFont typeface="Calibri"/>
            <a:buNone/>
          </a:pPr>
          <a:r>
            <a:rPr lang="en-US" sz="1600" b="1">
              <a:solidFill>
                <a:schemeClr val="dk1"/>
              </a:solidFill>
              <a:latin typeface="Calibri"/>
              <a:ea typeface="Calibri"/>
              <a:cs typeface="Calibri"/>
              <a:sym typeface="Calibri"/>
            </a:rPr>
            <a:t>Challenge Task</a:t>
          </a:r>
          <a:endParaRPr sz="1400"/>
        </a:p>
        <a:p>
          <a:pPr marL="0" marR="0" lvl="0" indent="0" algn="l" rtl="0">
            <a:lnSpc>
              <a:spcPct val="100000"/>
            </a:lnSpc>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Lucy typed all her friend’s details into a notes file on her phone. She decided that she wanted to make an address and information workbook that she could use to invite them to her party.</a:t>
          </a:r>
          <a:endParaRPr sz="1400"/>
        </a:p>
        <a:p>
          <a:pPr marL="0" lvl="0" indent="0" algn="l" rtl="0">
            <a:spcBef>
              <a:spcPts val="0"/>
            </a:spcBef>
            <a:spcAft>
              <a:spcPts val="0"/>
            </a:spcAft>
            <a:buSzPts val="1200"/>
            <a:buFont typeface="Arial"/>
            <a:buNone/>
          </a:pPr>
          <a:endParaRPr sz="1200" b="1" u="sng"/>
        </a:p>
        <a:p>
          <a:pPr marL="0" lvl="0" indent="0" algn="l" rtl="0">
            <a:spcBef>
              <a:spcPts val="0"/>
            </a:spcBef>
            <a:spcAft>
              <a:spcPts val="0"/>
            </a:spcAft>
            <a:buClr>
              <a:schemeClr val="dk1"/>
            </a:buClr>
            <a:buSzPts val="1200"/>
            <a:buFont typeface="Calibri"/>
            <a:buNone/>
          </a:pPr>
          <a:r>
            <a:rPr lang="en-US" sz="1200" b="1" u="sng">
              <a:solidFill>
                <a:schemeClr val="dk1"/>
              </a:solidFill>
              <a:latin typeface="Calibri"/>
              <a:ea typeface="Calibri"/>
              <a:cs typeface="Calibri"/>
              <a:sym typeface="Calibri"/>
            </a:rPr>
            <a:t>Task List:</a:t>
          </a:r>
          <a:endParaRPr sz="1400"/>
        </a:p>
        <a:p>
          <a:pPr marL="0" lvl="0" indent="0" algn="l" rtl="0">
            <a:spcBef>
              <a:spcPts val="0"/>
            </a:spcBef>
            <a:spcAft>
              <a:spcPts val="0"/>
            </a:spcAft>
            <a:buClr>
              <a:schemeClr val="dk1"/>
            </a:buClr>
            <a:buSzPts val="1200"/>
            <a:buFont typeface="Calibri"/>
            <a:buNone/>
          </a:pPr>
          <a:r>
            <a:rPr lang="en-US" sz="1200">
              <a:solidFill>
                <a:schemeClr val="dk1"/>
              </a:solidFill>
              <a:latin typeface="Calibri"/>
              <a:ea typeface="Calibri"/>
              <a:cs typeface="Calibri"/>
              <a:sym typeface="Calibri"/>
            </a:rPr>
            <a:t>1) Column width: Make Column A wider.</a:t>
          </a:r>
          <a:endParaRPr sz="1400"/>
        </a:p>
        <a:p>
          <a:pPr marL="0" lvl="0" indent="0" algn="l" rtl="0">
            <a:spcBef>
              <a:spcPts val="0"/>
            </a:spcBef>
            <a:spcAft>
              <a:spcPts val="0"/>
            </a:spcAft>
            <a:buClr>
              <a:schemeClr val="dk1"/>
            </a:buClr>
            <a:buSzPts val="1200"/>
            <a:buFont typeface="Calibri"/>
            <a:buNone/>
          </a:pPr>
          <a:r>
            <a:rPr lang="en-US" sz="1200">
              <a:solidFill>
                <a:schemeClr val="dk1"/>
              </a:solidFill>
              <a:latin typeface="Calibri"/>
              <a:ea typeface="Calibri"/>
              <a:cs typeface="Calibri"/>
              <a:sym typeface="Calibri"/>
            </a:rPr>
            <a:t>2) Insert two rows at the top and add a title.</a:t>
          </a:r>
          <a:endParaRPr sz="1400"/>
        </a:p>
        <a:p>
          <a:pPr marL="0" lvl="0" indent="0" algn="l" rtl="0">
            <a:spcBef>
              <a:spcPts val="0"/>
            </a:spcBef>
            <a:spcAft>
              <a:spcPts val="0"/>
            </a:spcAft>
            <a:buClr>
              <a:schemeClr val="dk1"/>
            </a:buClr>
            <a:buSzPts val="1200"/>
            <a:buFont typeface="Calibri"/>
            <a:buNone/>
          </a:pPr>
          <a:r>
            <a:rPr lang="en-US" sz="1200">
              <a:solidFill>
                <a:schemeClr val="dk1"/>
              </a:solidFill>
              <a:latin typeface="Calibri"/>
              <a:ea typeface="Calibri"/>
              <a:cs typeface="Calibri"/>
              <a:sym typeface="Calibri"/>
            </a:rPr>
            <a:t>3) Add headers: First name, Last name, email, phone number, birthday, has chat messenger.</a:t>
          </a:r>
          <a:endParaRPr sz="1400"/>
        </a:p>
        <a:p>
          <a:pPr marL="0" lvl="0" indent="0" algn="l" rtl="0">
            <a:spcBef>
              <a:spcPts val="0"/>
            </a:spcBef>
            <a:spcAft>
              <a:spcPts val="0"/>
            </a:spcAft>
            <a:buClr>
              <a:schemeClr val="dk1"/>
            </a:buClr>
            <a:buSzPts val="1200"/>
            <a:buFont typeface="Calibri"/>
            <a:buNone/>
          </a:pPr>
          <a:r>
            <a:rPr lang="en-US" sz="1200">
              <a:solidFill>
                <a:schemeClr val="dk1"/>
              </a:solidFill>
              <a:latin typeface="Calibri"/>
              <a:ea typeface="Calibri"/>
              <a:cs typeface="Calibri"/>
              <a:sym typeface="Calibri"/>
            </a:rPr>
            <a:t>3) Start typing the firstnames of the friends and watch out for the change to Flash fill the firstnames.</a:t>
          </a:r>
          <a:endParaRPr sz="1400"/>
        </a:p>
        <a:p>
          <a:pPr marL="0" lvl="0" indent="0" algn="l" rtl="0">
            <a:spcBef>
              <a:spcPts val="0"/>
            </a:spcBef>
            <a:spcAft>
              <a:spcPts val="0"/>
            </a:spcAft>
            <a:buClr>
              <a:schemeClr val="dk1"/>
            </a:buClr>
            <a:buSzPts val="1200"/>
            <a:buFont typeface="Calibri"/>
            <a:buNone/>
          </a:pPr>
          <a:r>
            <a:rPr lang="en-US" sz="1200">
              <a:solidFill>
                <a:schemeClr val="dk1"/>
              </a:solidFill>
              <a:latin typeface="Calibri"/>
              <a:ea typeface="Calibri"/>
              <a:cs typeface="Calibri"/>
              <a:sym typeface="Calibri"/>
            </a:rPr>
            <a:t>4) Split the data using commas as a delimiter (hint Data --&gt; Text to Columns). Format the one number column as </a:t>
          </a:r>
          <a:r>
            <a:rPr lang="en-US" sz="1100">
              <a:solidFill>
                <a:schemeClr val="dk1"/>
              </a:solidFill>
              <a:latin typeface="Calibri"/>
              <a:ea typeface="Calibri"/>
              <a:cs typeface="Calibri"/>
              <a:sym typeface="Calibri"/>
            </a:rPr>
            <a:t>Text; otherwise Excel will treat the phone numbers like very large numbers and display them in a way that you won’t understand. Leave everything else as General for now.</a:t>
          </a:r>
          <a:r>
            <a:rPr lang="en-US" sz="12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200"/>
            <a:buFont typeface="Calibri"/>
            <a:buNone/>
          </a:pPr>
          <a:r>
            <a:rPr lang="en-US" sz="1200">
              <a:solidFill>
                <a:schemeClr val="dk1"/>
              </a:solidFill>
              <a:latin typeface="Calibri"/>
              <a:ea typeface="Calibri"/>
              <a:cs typeface="Calibri"/>
              <a:sym typeface="Calibri"/>
            </a:rPr>
            <a:t>5) Split the birthday column using dash(-) as a delimeter. Format the birthday as a date.</a:t>
          </a:r>
          <a:endParaRPr sz="1400"/>
        </a:p>
        <a:p>
          <a:pPr marL="0" lvl="0" indent="0" algn="l" rtl="0">
            <a:spcBef>
              <a:spcPts val="0"/>
            </a:spcBef>
            <a:spcAft>
              <a:spcPts val="0"/>
            </a:spcAft>
            <a:buClr>
              <a:schemeClr val="dk1"/>
            </a:buClr>
            <a:buSzPts val="1200"/>
            <a:buFont typeface="Calibri"/>
            <a:buNone/>
          </a:pPr>
          <a:r>
            <a:rPr lang="en-US" sz="1200">
              <a:solidFill>
                <a:schemeClr val="dk1"/>
              </a:solidFill>
              <a:latin typeface="Calibri"/>
              <a:ea typeface="Calibri"/>
              <a:cs typeface="Calibri"/>
              <a:sym typeface="Calibri"/>
            </a:rPr>
            <a:t>6) Split the name and email address column using the appropriate delimeter. Make sure that you choose a destination that won't overwrite the existing data. (Use undo if you make a mistake).</a:t>
          </a:r>
          <a:endParaRPr sz="1400"/>
        </a:p>
        <a:p>
          <a:pPr marL="0" lvl="0" indent="0" algn="l" rtl="0">
            <a:spcBef>
              <a:spcPts val="0"/>
            </a:spcBef>
            <a:spcAft>
              <a:spcPts val="0"/>
            </a:spcAft>
            <a:buClr>
              <a:schemeClr val="dk1"/>
            </a:buClr>
            <a:buSzPts val="1200"/>
            <a:buFont typeface="Calibri"/>
            <a:buNone/>
          </a:pPr>
          <a:r>
            <a:rPr lang="en-US" sz="1200">
              <a:solidFill>
                <a:schemeClr val="dk1"/>
              </a:solidFill>
              <a:latin typeface="Calibri"/>
              <a:ea typeface="Calibri"/>
              <a:cs typeface="Calibri"/>
              <a:sym typeface="Calibri"/>
            </a:rPr>
            <a:t>7) Try to rearrange your columns in the order First name, Last name, email address, phone number, birthday, has chat messenger. Do this by inserting columns in the right places and cutting and pasting.</a:t>
          </a:r>
          <a:endParaRPr sz="1400"/>
        </a:p>
        <a:p>
          <a:pPr marL="0" lvl="0" indent="0" algn="l" rtl="0">
            <a:spcBef>
              <a:spcPts val="0"/>
            </a:spcBef>
            <a:spcAft>
              <a:spcPts val="0"/>
            </a:spcAft>
            <a:buClr>
              <a:schemeClr val="dk1"/>
            </a:buClr>
            <a:buSzPts val="1200"/>
            <a:buFont typeface="Calibri"/>
            <a:buNone/>
          </a:pPr>
          <a:r>
            <a:rPr lang="en-US" sz="1200">
              <a:solidFill>
                <a:schemeClr val="dk1"/>
              </a:solidFill>
              <a:latin typeface="Calibri"/>
              <a:ea typeface="Calibri"/>
              <a:cs typeface="Calibri"/>
              <a:sym typeface="Calibri"/>
            </a:rPr>
            <a:t>8) Add column headers.</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10</xdr:col>
      <xdr:colOff>142875</xdr:colOff>
      <xdr:row>1</xdr:row>
      <xdr:rowOff>142875</xdr:rowOff>
    </xdr:from>
    <xdr:ext cx="7096125" cy="2971800"/>
    <xdr:sp macro="" textlink="">
      <xdr:nvSpPr>
        <xdr:cNvPr id="10" name="Shape 10">
          <a:extLst>
            <a:ext uri="{FF2B5EF4-FFF2-40B4-BE49-F238E27FC236}">
              <a16:creationId xmlns:a16="http://schemas.microsoft.com/office/drawing/2014/main" id="{00000000-0008-0000-0700-00000A000000}"/>
            </a:ext>
          </a:extLst>
        </xdr:cNvPr>
        <xdr:cNvSpPr txBox="1"/>
      </xdr:nvSpPr>
      <xdr:spPr>
        <a:xfrm>
          <a:off x="1802700" y="2298863"/>
          <a:ext cx="7086600" cy="2962275"/>
        </a:xfrm>
        <a:prstGeom prst="rect">
          <a:avLst/>
        </a:prstGeom>
        <a:solidFill>
          <a:srgbClr val="C9DAF8"/>
        </a:solidFill>
        <a:ln w="9525" cap="flat" cmpd="sng">
          <a:solidFill>
            <a:srgbClr val="000000"/>
          </a:solidFill>
          <a:prstDash val="solid"/>
          <a:round/>
          <a:headEnd type="none" w="sm" len="sm"/>
          <a:tailEnd type="none" w="sm" len="sm"/>
        </a:ln>
      </xdr:spPr>
      <xdr:txBody>
        <a:bodyPr spcFirstLastPara="1" wrap="square" lIns="91425" tIns="91425" rIns="91425" bIns="91425" anchor="t" anchorCtr="0">
          <a:noAutofit/>
        </a:bodyPr>
        <a:lstStyle/>
        <a:p>
          <a:pPr marL="0" lvl="0" indent="0" algn="l" rtl="0">
            <a:spcBef>
              <a:spcPts val="0"/>
            </a:spcBef>
            <a:spcAft>
              <a:spcPts val="0"/>
            </a:spcAft>
            <a:buSzPts val="1400"/>
            <a:buFont typeface="Nunito"/>
            <a:buNone/>
          </a:pPr>
          <a:r>
            <a:rPr lang="en-US" sz="1400" b="1" u="sng">
              <a:latin typeface="Nunito"/>
              <a:ea typeface="Nunito"/>
              <a:cs typeface="Nunito"/>
              <a:sym typeface="Nunito"/>
            </a:rPr>
            <a:t>Level 1</a:t>
          </a:r>
          <a:endParaRPr sz="1200" b="1" u="sng">
            <a:latin typeface="Nunito"/>
            <a:ea typeface="Nunito"/>
            <a:cs typeface="Nunito"/>
            <a:sym typeface="Nunito"/>
          </a:endParaRPr>
        </a:p>
        <a:p>
          <a:pPr marL="457200" lvl="0" indent="-304800" algn="l" rtl="0">
            <a:spcBef>
              <a:spcPts val="0"/>
            </a:spcBef>
            <a:spcAft>
              <a:spcPts val="0"/>
            </a:spcAft>
            <a:buSzPts val="1200"/>
            <a:buFont typeface="Nunito"/>
            <a:buAutoNum type="arabicParenR"/>
          </a:pPr>
          <a:r>
            <a:rPr lang="en-US" sz="1200">
              <a:latin typeface="Nunito"/>
              <a:ea typeface="Nunito"/>
              <a:cs typeface="Nunito"/>
              <a:sym typeface="Nunito"/>
            </a:rPr>
            <a:t>Click anywhere in the data.</a:t>
          </a:r>
          <a:endParaRPr sz="1200">
            <a:latin typeface="Nunito"/>
            <a:ea typeface="Nunito"/>
            <a:cs typeface="Nunito"/>
            <a:sym typeface="Nunito"/>
          </a:endParaRPr>
        </a:p>
        <a:p>
          <a:pPr marL="457200" lvl="0" indent="-304800" algn="l" rtl="0">
            <a:spcBef>
              <a:spcPts val="0"/>
            </a:spcBef>
            <a:spcAft>
              <a:spcPts val="0"/>
            </a:spcAft>
            <a:buClr>
              <a:srgbClr val="0000FF"/>
            </a:buClr>
            <a:buSzPts val="1200"/>
            <a:buFont typeface="Nunito"/>
            <a:buAutoNum type="arabicParenR"/>
          </a:pPr>
          <a:r>
            <a:rPr lang="en-US" sz="1200" b="1">
              <a:solidFill>
                <a:srgbClr val="0000FF"/>
              </a:solidFill>
              <a:latin typeface="Nunito"/>
              <a:ea typeface="Nunito"/>
              <a:cs typeface="Nunito"/>
              <a:sym typeface="Nunito"/>
            </a:rPr>
            <a:t>PC</a:t>
          </a:r>
          <a:r>
            <a:rPr lang="en-US" sz="1200">
              <a:latin typeface="Nunito"/>
              <a:ea typeface="Nunito"/>
              <a:cs typeface="Nunito"/>
              <a:sym typeface="Nunito"/>
            </a:rPr>
            <a:t>: Click Format in the menu bar.</a:t>
          </a:r>
          <a:endParaRPr sz="1200">
            <a:latin typeface="Nunito"/>
            <a:ea typeface="Nunito"/>
            <a:cs typeface="Nunito"/>
            <a:sym typeface="Nunito"/>
          </a:endParaRPr>
        </a:p>
        <a:p>
          <a:pPr marL="457200" lvl="0" indent="0" algn="l" rtl="0">
            <a:spcBef>
              <a:spcPts val="0"/>
            </a:spcBef>
            <a:spcAft>
              <a:spcPts val="0"/>
            </a:spcAft>
            <a:buClr>
              <a:srgbClr val="FF9900"/>
            </a:buClr>
            <a:buSzPts val="1200"/>
            <a:buFont typeface="Nunito"/>
            <a:buNone/>
          </a:pPr>
          <a:r>
            <a:rPr lang="en-US" sz="1200" b="1">
              <a:solidFill>
                <a:srgbClr val="FF9900"/>
              </a:solidFill>
              <a:latin typeface="Nunito"/>
              <a:ea typeface="Nunito"/>
              <a:cs typeface="Nunito"/>
              <a:sym typeface="Nunito"/>
            </a:rPr>
            <a:t>Tablet</a:t>
          </a:r>
          <a:r>
            <a:rPr lang="en-US" sz="1200">
              <a:latin typeface="Nunito"/>
              <a:ea typeface="Nunito"/>
              <a:cs typeface="Nunito"/>
              <a:sym typeface="Nunito"/>
            </a:rPr>
            <a:t>: Click on the three dots in the top right.</a:t>
          </a:r>
          <a:endParaRPr sz="1200">
            <a:latin typeface="Nunito"/>
            <a:ea typeface="Nunito"/>
            <a:cs typeface="Nunito"/>
            <a:sym typeface="Nunito"/>
          </a:endParaRPr>
        </a:p>
        <a:p>
          <a:pPr marL="457200" lvl="0" indent="-304800" algn="l" rtl="0">
            <a:spcBef>
              <a:spcPts val="0"/>
            </a:spcBef>
            <a:spcAft>
              <a:spcPts val="0"/>
            </a:spcAft>
            <a:buClr>
              <a:srgbClr val="0000FF"/>
            </a:buClr>
            <a:buSzPts val="1200"/>
            <a:buFont typeface="Nunito"/>
            <a:buAutoNum type="arabicParenR"/>
          </a:pPr>
          <a:r>
            <a:rPr lang="en-US" sz="1200" b="1">
              <a:solidFill>
                <a:srgbClr val="0000FF"/>
              </a:solidFill>
              <a:latin typeface="Nunito"/>
              <a:ea typeface="Nunito"/>
              <a:cs typeface="Nunito"/>
              <a:sym typeface="Nunito"/>
            </a:rPr>
            <a:t>PC</a:t>
          </a:r>
          <a:r>
            <a:rPr lang="en-US" sz="1200">
              <a:latin typeface="Nunito"/>
              <a:ea typeface="Nunito"/>
              <a:cs typeface="Nunito"/>
              <a:sym typeface="Nunito"/>
            </a:rPr>
            <a:t>: Click Alternating Colors: You can choose styles in the panel that appears on the right-hand side.Select colours that you like.</a:t>
          </a:r>
          <a:endParaRPr sz="1200">
            <a:latin typeface="Nunito"/>
            <a:ea typeface="Nunito"/>
            <a:cs typeface="Nunito"/>
            <a:sym typeface="Nunito"/>
          </a:endParaRPr>
        </a:p>
        <a:p>
          <a:pPr marL="457200" lvl="0" indent="0" algn="l" rtl="0">
            <a:spcBef>
              <a:spcPts val="0"/>
            </a:spcBef>
            <a:spcAft>
              <a:spcPts val="0"/>
            </a:spcAft>
            <a:buClr>
              <a:srgbClr val="FF9900"/>
            </a:buClr>
            <a:buSzPts val="1200"/>
            <a:buFont typeface="Nunito"/>
            <a:buNone/>
          </a:pPr>
          <a:r>
            <a:rPr lang="en-US" sz="1200" b="1">
              <a:solidFill>
                <a:srgbClr val="FF9900"/>
              </a:solidFill>
              <a:latin typeface="Nunito"/>
              <a:ea typeface="Nunito"/>
              <a:cs typeface="Nunito"/>
              <a:sym typeface="Nunito"/>
            </a:rPr>
            <a:t>Tablet</a:t>
          </a:r>
          <a:r>
            <a:rPr lang="en-US" sz="1200">
              <a:solidFill>
                <a:schemeClr val="dk1"/>
              </a:solidFill>
              <a:latin typeface="Nunito"/>
              <a:ea typeface="Nunito"/>
              <a:cs typeface="Nunito"/>
              <a:sym typeface="Nunito"/>
            </a:rPr>
            <a:t>: Click Explore and then look for Formatting (on the right-hand side). Select a colour combination that you like.</a:t>
          </a:r>
          <a:endParaRPr sz="1200">
            <a:solidFill>
              <a:schemeClr val="dk1"/>
            </a:solidFill>
            <a:latin typeface="Nunito"/>
            <a:ea typeface="Nunito"/>
            <a:cs typeface="Nunito"/>
            <a:sym typeface="Nunito"/>
          </a:endParaRPr>
        </a:p>
        <a:p>
          <a:pPr marL="457200" lvl="0" indent="-304800" algn="l" rtl="0">
            <a:spcBef>
              <a:spcPts val="0"/>
            </a:spcBef>
            <a:spcAft>
              <a:spcPts val="0"/>
            </a:spcAft>
            <a:buClr>
              <a:srgbClr val="0000FF"/>
            </a:buClr>
            <a:buSzPts val="1200"/>
            <a:buFont typeface="Nunito"/>
            <a:buAutoNum type="arabicParenR"/>
          </a:pPr>
          <a:r>
            <a:rPr lang="en-US" sz="1200" b="1">
              <a:solidFill>
                <a:srgbClr val="0000FF"/>
              </a:solidFill>
              <a:latin typeface="Nunito"/>
              <a:ea typeface="Nunito"/>
              <a:cs typeface="Nunito"/>
              <a:sym typeface="Nunito"/>
            </a:rPr>
            <a:t>PC</a:t>
          </a:r>
          <a:r>
            <a:rPr lang="en-US" sz="1200">
              <a:solidFill>
                <a:schemeClr val="dk1"/>
              </a:solidFill>
              <a:latin typeface="Nunito"/>
              <a:ea typeface="Nunito"/>
              <a:cs typeface="Nunito"/>
              <a:sym typeface="Nunito"/>
            </a:rPr>
            <a:t>: Click on Data in the menu bar.</a:t>
          </a:r>
          <a:endParaRPr sz="1200">
            <a:solidFill>
              <a:schemeClr val="dk1"/>
            </a:solidFill>
            <a:latin typeface="Nunito"/>
            <a:ea typeface="Nunito"/>
            <a:cs typeface="Nunito"/>
            <a:sym typeface="Nunito"/>
          </a:endParaRPr>
        </a:p>
        <a:p>
          <a:pPr marL="457200" lvl="0" indent="0" algn="l" rtl="0">
            <a:spcBef>
              <a:spcPts val="0"/>
            </a:spcBef>
            <a:spcAft>
              <a:spcPts val="0"/>
            </a:spcAft>
            <a:buClr>
              <a:srgbClr val="FF9900"/>
            </a:buClr>
            <a:buSzPts val="1200"/>
            <a:buFont typeface="Nunito"/>
            <a:buNone/>
          </a:pPr>
          <a:r>
            <a:rPr lang="en-US" sz="1200" b="1">
              <a:solidFill>
                <a:srgbClr val="FF9900"/>
              </a:solidFill>
              <a:latin typeface="Nunito"/>
              <a:ea typeface="Nunito"/>
              <a:cs typeface="Nunito"/>
              <a:sym typeface="Nunito"/>
            </a:rPr>
            <a:t>Tablet</a:t>
          </a:r>
          <a:r>
            <a:rPr lang="en-US" sz="1200">
              <a:solidFill>
                <a:schemeClr val="dk1"/>
              </a:solidFill>
              <a:latin typeface="Nunito"/>
              <a:ea typeface="Nunito"/>
              <a:cs typeface="Nunito"/>
              <a:sym typeface="Nunito"/>
            </a:rPr>
            <a:t>: </a:t>
          </a:r>
          <a:r>
            <a:rPr lang="en-US" sz="1200">
              <a:latin typeface="Nunito"/>
              <a:ea typeface="Nunito"/>
              <a:cs typeface="Nunito"/>
              <a:sym typeface="Nunito"/>
            </a:rPr>
            <a:t>Click on the three dots in the top right.</a:t>
          </a:r>
          <a:endParaRPr sz="1200">
            <a:solidFill>
              <a:schemeClr val="dk1"/>
            </a:solidFill>
            <a:latin typeface="Nunito"/>
            <a:ea typeface="Nunito"/>
            <a:cs typeface="Nunito"/>
            <a:sym typeface="Nunito"/>
          </a:endParaRPr>
        </a:p>
        <a:p>
          <a:pPr marL="457200" lvl="0" indent="-304800" algn="l" rtl="0">
            <a:spcBef>
              <a:spcPts val="0"/>
            </a:spcBef>
            <a:spcAft>
              <a:spcPts val="0"/>
            </a:spcAft>
            <a:buClr>
              <a:schemeClr val="dk1"/>
            </a:buClr>
            <a:buSzPts val="1200"/>
            <a:buFont typeface="Nunito"/>
            <a:buAutoNum type="arabicParenR"/>
          </a:pPr>
          <a:r>
            <a:rPr lang="en-US" sz="1200">
              <a:solidFill>
                <a:schemeClr val="dk1"/>
              </a:solidFill>
              <a:latin typeface="Nunito"/>
              <a:ea typeface="Nunito"/>
              <a:cs typeface="Nunito"/>
              <a:sym typeface="Nunito"/>
            </a:rPr>
            <a:t>Select Create a filter.</a:t>
          </a:r>
          <a:endParaRPr sz="1200">
            <a:solidFill>
              <a:schemeClr val="dk1"/>
            </a:solidFill>
            <a:latin typeface="Nunito"/>
            <a:ea typeface="Nunito"/>
            <a:cs typeface="Nunito"/>
            <a:sym typeface="Nunito"/>
          </a:endParaRPr>
        </a:p>
        <a:p>
          <a:pPr marL="457200" lvl="0" indent="-304800" algn="l" rtl="0">
            <a:spcBef>
              <a:spcPts val="0"/>
            </a:spcBef>
            <a:spcAft>
              <a:spcPts val="0"/>
            </a:spcAft>
            <a:buClr>
              <a:schemeClr val="dk1"/>
            </a:buClr>
            <a:buSzPts val="1200"/>
            <a:buFont typeface="Nunito"/>
            <a:buAutoNum type="arabicParenR"/>
          </a:pPr>
          <a:r>
            <a:rPr lang="en-US" sz="1200">
              <a:solidFill>
                <a:schemeClr val="dk1"/>
              </a:solidFill>
              <a:latin typeface="Nunito"/>
              <a:ea typeface="Nunito"/>
              <a:cs typeface="Nunito"/>
              <a:sym typeface="Nunito"/>
            </a:rPr>
            <a:t>You should now see some filtering arrows for the headers. Try to filter the data so it only shows class Violet.</a:t>
          </a:r>
          <a:endParaRPr sz="1200">
            <a:latin typeface="Nunito"/>
            <a:ea typeface="Nunito"/>
            <a:cs typeface="Nunito"/>
            <a:sym typeface="Nunito"/>
          </a:endParaRPr>
        </a:p>
        <a:p>
          <a:pPr marL="457200" lvl="0" indent="-304800" algn="l" rtl="0">
            <a:spcBef>
              <a:spcPts val="0"/>
            </a:spcBef>
            <a:spcAft>
              <a:spcPts val="0"/>
            </a:spcAft>
            <a:buClr>
              <a:schemeClr val="dk1"/>
            </a:buClr>
            <a:buSzPts val="1200"/>
            <a:buFont typeface="Nunito"/>
            <a:buAutoNum type="arabicParenR"/>
          </a:pPr>
          <a:r>
            <a:rPr lang="en-US" sz="1200">
              <a:solidFill>
                <a:schemeClr val="dk1"/>
              </a:solidFill>
              <a:latin typeface="Nunito"/>
              <a:ea typeface="Nunito"/>
              <a:cs typeface="Nunito"/>
              <a:sym typeface="Nunito"/>
            </a:rPr>
            <a:t>Remove the filter to see all the data again.</a:t>
          </a:r>
          <a:endParaRPr sz="1200">
            <a:latin typeface="Nunito"/>
            <a:ea typeface="Nunito"/>
            <a:cs typeface="Nunito"/>
            <a:sym typeface="Nunito"/>
          </a:endParaRPr>
        </a:p>
      </xdr:txBody>
    </xdr:sp>
    <xdr:clientData fLocksWithSheet="0"/>
  </xdr:oneCellAnchor>
  <xdr:oneCellAnchor>
    <xdr:from>
      <xdr:col>10</xdr:col>
      <xdr:colOff>123825</xdr:colOff>
      <xdr:row>19</xdr:row>
      <xdr:rowOff>0</xdr:rowOff>
    </xdr:from>
    <xdr:ext cx="7134225" cy="1485900"/>
    <xdr:sp macro="" textlink="">
      <xdr:nvSpPr>
        <xdr:cNvPr id="11" name="Shape 11">
          <a:extLst>
            <a:ext uri="{FF2B5EF4-FFF2-40B4-BE49-F238E27FC236}">
              <a16:creationId xmlns:a16="http://schemas.microsoft.com/office/drawing/2014/main" id="{00000000-0008-0000-0700-00000B000000}"/>
            </a:ext>
          </a:extLst>
        </xdr:cNvPr>
        <xdr:cNvSpPr txBox="1"/>
      </xdr:nvSpPr>
      <xdr:spPr>
        <a:xfrm>
          <a:off x="1783650" y="3041813"/>
          <a:ext cx="7124700" cy="1476375"/>
        </a:xfrm>
        <a:prstGeom prst="rect">
          <a:avLst/>
        </a:prstGeom>
        <a:solidFill>
          <a:srgbClr val="C9DAF8"/>
        </a:solidFill>
        <a:ln w="9525" cap="flat" cmpd="sng">
          <a:solidFill>
            <a:srgbClr val="00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300"/>
            <a:buFont typeface="Nunito"/>
            <a:buNone/>
          </a:pPr>
          <a:r>
            <a:rPr lang="en-US" sz="1300" b="1" u="sng">
              <a:solidFill>
                <a:schemeClr val="dk1"/>
              </a:solidFill>
              <a:latin typeface="Nunito"/>
              <a:ea typeface="Nunito"/>
              <a:cs typeface="Nunito"/>
              <a:sym typeface="Nunito"/>
            </a:rPr>
            <a:t>Level 2</a:t>
          </a:r>
          <a:endParaRPr sz="1300">
            <a:latin typeface="Nunito"/>
            <a:ea typeface="Nunito"/>
            <a:cs typeface="Nunito"/>
            <a:sym typeface="Nunito"/>
          </a:endParaRPr>
        </a:p>
        <a:p>
          <a:pPr marL="0" lvl="0" indent="0" algn="l" rtl="0">
            <a:spcBef>
              <a:spcPts val="0"/>
            </a:spcBef>
            <a:spcAft>
              <a:spcPts val="0"/>
            </a:spcAft>
            <a:buClr>
              <a:schemeClr val="dk1"/>
            </a:buClr>
            <a:buSzPts val="1300"/>
            <a:buFont typeface="Nunito"/>
            <a:buNone/>
          </a:pPr>
          <a:r>
            <a:rPr lang="en-US" sz="1300">
              <a:solidFill>
                <a:schemeClr val="dk1"/>
              </a:solidFill>
              <a:latin typeface="Nunito"/>
              <a:ea typeface="Nunito"/>
              <a:cs typeface="Nunito"/>
              <a:sym typeface="Nunito"/>
            </a:rPr>
            <a:t>1) Add another column called Totals.</a:t>
          </a:r>
          <a:endParaRPr sz="1300">
            <a:latin typeface="Nunito"/>
            <a:ea typeface="Nunito"/>
            <a:cs typeface="Nunito"/>
            <a:sym typeface="Nunito"/>
          </a:endParaRPr>
        </a:p>
        <a:p>
          <a:pPr marL="0" lvl="0" indent="0" algn="l" rtl="0">
            <a:spcBef>
              <a:spcPts val="0"/>
            </a:spcBef>
            <a:spcAft>
              <a:spcPts val="0"/>
            </a:spcAft>
            <a:buClr>
              <a:schemeClr val="dk1"/>
            </a:buClr>
            <a:buSzPts val="1300"/>
            <a:buFont typeface="Nunito"/>
            <a:buNone/>
          </a:pPr>
          <a:r>
            <a:rPr lang="en-US" sz="1300">
              <a:solidFill>
                <a:schemeClr val="dk1"/>
              </a:solidFill>
              <a:latin typeface="Nunito"/>
              <a:ea typeface="Nunito"/>
              <a:cs typeface="Nunito"/>
              <a:sym typeface="Nunito"/>
            </a:rPr>
            <a:t>2) Use a formula to put the totals for each student in this column.</a:t>
          </a:r>
          <a:endParaRPr sz="1300">
            <a:latin typeface="Nunito"/>
            <a:ea typeface="Nunito"/>
            <a:cs typeface="Nunito"/>
            <a:sym typeface="Nunito"/>
          </a:endParaRPr>
        </a:p>
        <a:p>
          <a:pPr marL="0" lvl="0" indent="0" algn="l" rtl="0">
            <a:spcBef>
              <a:spcPts val="0"/>
            </a:spcBef>
            <a:spcAft>
              <a:spcPts val="0"/>
            </a:spcAft>
            <a:buClr>
              <a:schemeClr val="dk1"/>
            </a:buClr>
            <a:buSzPts val="1300"/>
            <a:buFont typeface="Nunito"/>
            <a:buNone/>
          </a:pPr>
          <a:r>
            <a:rPr lang="en-US" sz="1300">
              <a:solidFill>
                <a:schemeClr val="dk1"/>
              </a:solidFill>
              <a:latin typeface="Nunito"/>
              <a:ea typeface="Nunito"/>
              <a:cs typeface="Nunito"/>
              <a:sym typeface="Nunito"/>
            </a:rPr>
            <a:t>3) </a:t>
          </a:r>
          <a:r>
            <a:rPr lang="en-US" sz="1300" b="1">
              <a:solidFill>
                <a:schemeClr val="dk1"/>
              </a:solidFill>
              <a:latin typeface="Nunito"/>
              <a:ea typeface="Nunito"/>
              <a:cs typeface="Nunito"/>
              <a:sym typeface="Nunito"/>
            </a:rPr>
            <a:t>Think!</a:t>
          </a:r>
          <a:r>
            <a:rPr lang="en-US" sz="1300">
              <a:solidFill>
                <a:schemeClr val="dk1"/>
              </a:solidFill>
              <a:latin typeface="Nunito"/>
              <a:ea typeface="Nunito"/>
              <a:cs typeface="Nunito"/>
              <a:sym typeface="Nunito"/>
            </a:rPr>
            <a:t> Does this tell you anything helpful?</a:t>
          </a:r>
          <a:endParaRPr sz="1300">
            <a:latin typeface="Nunito"/>
            <a:ea typeface="Nunito"/>
            <a:cs typeface="Nunito"/>
            <a:sym typeface="Nunito"/>
          </a:endParaRPr>
        </a:p>
        <a:p>
          <a:pPr marL="0" lvl="0" indent="0" algn="l" rtl="0">
            <a:spcBef>
              <a:spcPts val="0"/>
            </a:spcBef>
            <a:spcAft>
              <a:spcPts val="0"/>
            </a:spcAft>
            <a:buClr>
              <a:schemeClr val="dk1"/>
            </a:buClr>
            <a:buSzPts val="1300"/>
            <a:buFont typeface="Nunito"/>
            <a:buNone/>
          </a:pPr>
          <a:r>
            <a:rPr lang="en-US" sz="1300">
              <a:solidFill>
                <a:schemeClr val="dk1"/>
              </a:solidFill>
              <a:latin typeface="Nunito"/>
              <a:ea typeface="Nunito"/>
              <a:cs typeface="Nunito"/>
              <a:sym typeface="Nunito"/>
            </a:rPr>
            <a:t>4) What might be a more helpful measure?</a:t>
          </a:r>
          <a:endParaRPr sz="1300">
            <a:latin typeface="Nunito"/>
            <a:ea typeface="Nunito"/>
            <a:cs typeface="Nunito"/>
            <a:sym typeface="Nunito"/>
          </a:endParaRPr>
        </a:p>
        <a:p>
          <a:pPr marL="0" lvl="0" indent="0" algn="l" rtl="0">
            <a:spcBef>
              <a:spcPts val="0"/>
            </a:spcBef>
            <a:spcAft>
              <a:spcPts val="0"/>
            </a:spcAft>
            <a:buClr>
              <a:schemeClr val="dk1"/>
            </a:buClr>
            <a:buSzPts val="1300"/>
            <a:buFont typeface="Nunito"/>
            <a:buNone/>
          </a:pPr>
          <a:r>
            <a:rPr lang="en-US" sz="1300">
              <a:solidFill>
                <a:schemeClr val="dk1"/>
              </a:solidFill>
              <a:latin typeface="Nunito"/>
              <a:ea typeface="Nunito"/>
              <a:cs typeface="Nunito"/>
              <a:sym typeface="Nunito"/>
            </a:rPr>
            <a:t>5) Explore Sheets and see if you can work out how to do this.</a:t>
          </a:r>
          <a:endParaRPr sz="1300">
            <a:latin typeface="Nunito"/>
            <a:ea typeface="Nunito"/>
            <a:cs typeface="Nunito"/>
            <a:sym typeface="Nunito"/>
          </a:endParaRPr>
        </a:p>
      </xdr:txBody>
    </xdr:sp>
    <xdr:clientData fLocksWithSheet="0"/>
  </xdr:oneCellAnchor>
  <xdr:oneCellAnchor>
    <xdr:from>
      <xdr:col>10</xdr:col>
      <xdr:colOff>123825</xdr:colOff>
      <xdr:row>28</xdr:row>
      <xdr:rowOff>85725</xdr:rowOff>
    </xdr:from>
    <xdr:ext cx="7077075" cy="2495550"/>
    <xdr:sp macro="" textlink="">
      <xdr:nvSpPr>
        <xdr:cNvPr id="12" name="Shape 12">
          <a:extLst>
            <a:ext uri="{FF2B5EF4-FFF2-40B4-BE49-F238E27FC236}">
              <a16:creationId xmlns:a16="http://schemas.microsoft.com/office/drawing/2014/main" id="{00000000-0008-0000-0700-00000C000000}"/>
            </a:ext>
          </a:extLst>
        </xdr:cNvPr>
        <xdr:cNvSpPr txBox="1"/>
      </xdr:nvSpPr>
      <xdr:spPr>
        <a:xfrm>
          <a:off x="1812225" y="2536988"/>
          <a:ext cx="7067550" cy="2486025"/>
        </a:xfrm>
        <a:prstGeom prst="rect">
          <a:avLst/>
        </a:prstGeom>
        <a:solidFill>
          <a:srgbClr val="C9DAF8"/>
        </a:solidFill>
        <a:ln w="9525" cap="flat" cmpd="sng">
          <a:solidFill>
            <a:srgbClr val="00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300"/>
            <a:buFont typeface="Nunito"/>
            <a:buNone/>
          </a:pPr>
          <a:r>
            <a:rPr lang="en-US" sz="1300" b="1" u="sng">
              <a:solidFill>
                <a:schemeClr val="dk1"/>
              </a:solidFill>
              <a:latin typeface="Nunito"/>
              <a:ea typeface="Nunito"/>
              <a:cs typeface="Nunito"/>
              <a:sym typeface="Nunito"/>
            </a:rPr>
            <a:t>Level 3</a:t>
          </a:r>
          <a:endParaRPr sz="1300">
            <a:latin typeface="Nunito"/>
            <a:ea typeface="Nunito"/>
            <a:cs typeface="Nunito"/>
            <a:sym typeface="Nunito"/>
          </a:endParaRPr>
        </a:p>
        <a:p>
          <a:pPr marL="457200" lvl="0" indent="-311150" algn="l" rtl="0">
            <a:spcBef>
              <a:spcPts val="0"/>
            </a:spcBef>
            <a:spcAft>
              <a:spcPts val="0"/>
            </a:spcAft>
            <a:buClr>
              <a:schemeClr val="dk1"/>
            </a:buClr>
            <a:buSzPts val="1300"/>
            <a:buFont typeface="Nunito"/>
            <a:buAutoNum type="arabicPeriod"/>
          </a:pPr>
          <a:r>
            <a:rPr lang="en-US" sz="1300">
              <a:solidFill>
                <a:schemeClr val="dk1"/>
              </a:solidFill>
              <a:latin typeface="Nunito"/>
              <a:ea typeface="Nunito"/>
              <a:cs typeface="Nunito"/>
              <a:sym typeface="Nunito"/>
            </a:rPr>
            <a:t>Add student average scores. Use an appropriate header for the column.</a:t>
          </a:r>
          <a:endParaRPr sz="1300">
            <a:solidFill>
              <a:schemeClr val="dk1"/>
            </a:solidFill>
            <a:latin typeface="Nunito"/>
            <a:ea typeface="Nunito"/>
            <a:cs typeface="Nunito"/>
            <a:sym typeface="Nunito"/>
          </a:endParaRPr>
        </a:p>
        <a:p>
          <a:pPr marL="457200" lvl="0" indent="-311150" algn="l" rtl="0">
            <a:spcBef>
              <a:spcPts val="0"/>
            </a:spcBef>
            <a:spcAft>
              <a:spcPts val="0"/>
            </a:spcAft>
            <a:buClr>
              <a:schemeClr val="dk1"/>
            </a:buClr>
            <a:buSzPts val="1300"/>
            <a:buFont typeface="Nunito"/>
            <a:buAutoNum type="arabicPeriod"/>
          </a:pPr>
          <a:r>
            <a:rPr lang="en-US" sz="1300">
              <a:solidFill>
                <a:schemeClr val="dk1"/>
              </a:solidFill>
              <a:latin typeface="Nunito"/>
              <a:ea typeface="Nunito"/>
              <a:cs typeface="Nunito"/>
              <a:sym typeface="Nunito"/>
            </a:rPr>
            <a:t>See if you can find the icon to format the scores to 2 decimal places only. </a:t>
          </a:r>
          <a:endParaRPr sz="1300">
            <a:solidFill>
              <a:schemeClr val="dk1"/>
            </a:solidFill>
            <a:latin typeface="Nunito"/>
            <a:ea typeface="Nunito"/>
            <a:cs typeface="Nunito"/>
            <a:sym typeface="Nunito"/>
          </a:endParaRPr>
        </a:p>
        <a:p>
          <a:pPr marL="457200" lvl="0" indent="-311150" algn="l" rtl="0">
            <a:spcBef>
              <a:spcPts val="0"/>
            </a:spcBef>
            <a:spcAft>
              <a:spcPts val="0"/>
            </a:spcAft>
            <a:buClr>
              <a:schemeClr val="dk1"/>
            </a:buClr>
            <a:buSzPts val="1300"/>
            <a:buFont typeface="Nunito"/>
            <a:buAutoNum type="arabicPeriod"/>
          </a:pPr>
          <a:r>
            <a:rPr lang="en-US" sz="1300">
              <a:solidFill>
                <a:schemeClr val="dk1"/>
              </a:solidFill>
              <a:latin typeface="Nunito"/>
              <a:ea typeface="Nunito"/>
              <a:cs typeface="Nunito"/>
              <a:sym typeface="Nunito"/>
            </a:rPr>
            <a:t>Add a filter to the new column. (</a:t>
          </a:r>
          <a:r>
            <a:rPr lang="en-US" sz="1300" b="1">
              <a:solidFill>
                <a:schemeClr val="dk1"/>
              </a:solidFill>
              <a:latin typeface="Nunito"/>
              <a:ea typeface="Nunito"/>
              <a:cs typeface="Nunito"/>
              <a:sym typeface="Nunito"/>
            </a:rPr>
            <a:t>Hint: </a:t>
          </a:r>
          <a:r>
            <a:rPr lang="en-US" sz="1300">
              <a:solidFill>
                <a:schemeClr val="dk1"/>
              </a:solidFill>
              <a:latin typeface="Nunito"/>
              <a:ea typeface="Nunito"/>
              <a:cs typeface="Nunito"/>
              <a:sym typeface="Nunito"/>
            </a:rPr>
            <a:t>You might need to turn off the filter in the Data menu, and then add it again.)</a:t>
          </a:r>
          <a:endParaRPr sz="1300">
            <a:solidFill>
              <a:schemeClr val="dk1"/>
            </a:solidFill>
            <a:latin typeface="Nunito"/>
            <a:ea typeface="Nunito"/>
            <a:cs typeface="Nunito"/>
            <a:sym typeface="Nunito"/>
          </a:endParaRPr>
        </a:p>
        <a:p>
          <a:pPr marL="457200" lvl="0" indent="-311150" algn="l" rtl="0">
            <a:spcBef>
              <a:spcPts val="0"/>
            </a:spcBef>
            <a:spcAft>
              <a:spcPts val="0"/>
            </a:spcAft>
            <a:buClr>
              <a:schemeClr val="dk1"/>
            </a:buClr>
            <a:buSzPts val="1300"/>
            <a:buFont typeface="Nunito"/>
            <a:buAutoNum type="arabicPeriod"/>
          </a:pPr>
          <a:r>
            <a:rPr lang="en-US" sz="1300">
              <a:solidFill>
                <a:schemeClr val="dk1"/>
              </a:solidFill>
              <a:latin typeface="Nunito"/>
              <a:ea typeface="Nunito"/>
              <a:cs typeface="Nunito"/>
              <a:sym typeface="Nunito"/>
            </a:rPr>
            <a:t>Which student has the highest average score? Sort the data to find this.</a:t>
          </a:r>
          <a:endParaRPr sz="1300">
            <a:latin typeface="Nunito"/>
            <a:ea typeface="Nunito"/>
            <a:cs typeface="Nunito"/>
            <a:sym typeface="Nunito"/>
          </a:endParaRPr>
        </a:p>
        <a:p>
          <a:pPr marL="457200" lvl="0" indent="-311150" algn="l" rtl="0">
            <a:spcBef>
              <a:spcPts val="0"/>
            </a:spcBef>
            <a:spcAft>
              <a:spcPts val="0"/>
            </a:spcAft>
            <a:buClr>
              <a:schemeClr val="dk1"/>
            </a:buClr>
            <a:buSzPts val="1300"/>
            <a:buFont typeface="Nunito"/>
            <a:buAutoNum type="arabicPeriod"/>
          </a:pPr>
          <a:r>
            <a:rPr lang="en-US" sz="1300">
              <a:solidFill>
                <a:schemeClr val="dk1"/>
              </a:solidFill>
              <a:latin typeface="Nunito"/>
              <a:ea typeface="Nunito"/>
              <a:cs typeface="Nunito"/>
              <a:sym typeface="Nunito"/>
            </a:rPr>
            <a:t>Insert averages to columns D:I. To do this, click in cell D92 and put in a formula AVERAGE(D2:D91). Copy this formula to the other columns.</a:t>
          </a:r>
          <a:endParaRPr sz="1300">
            <a:solidFill>
              <a:schemeClr val="dk1"/>
            </a:solidFill>
            <a:latin typeface="Nunito"/>
            <a:ea typeface="Nunito"/>
            <a:cs typeface="Nunito"/>
            <a:sym typeface="Nunito"/>
          </a:endParaRPr>
        </a:p>
        <a:p>
          <a:pPr marL="457200" lvl="0" indent="-311150" algn="l" rtl="0">
            <a:spcBef>
              <a:spcPts val="0"/>
            </a:spcBef>
            <a:spcAft>
              <a:spcPts val="0"/>
            </a:spcAft>
            <a:buClr>
              <a:schemeClr val="dk1"/>
            </a:buClr>
            <a:buSzPts val="1300"/>
            <a:buFont typeface="Nunito"/>
            <a:buAutoNum type="arabicPeriod"/>
          </a:pPr>
          <a:r>
            <a:rPr lang="en-US" sz="1300">
              <a:solidFill>
                <a:schemeClr val="dk1"/>
              </a:solidFill>
              <a:latin typeface="Nunito"/>
              <a:ea typeface="Nunito"/>
              <a:cs typeface="Nunito"/>
              <a:sym typeface="Nunito"/>
            </a:rPr>
            <a:t>Are students' scores improving on average?</a:t>
          </a:r>
          <a:endParaRPr sz="1300">
            <a:latin typeface="Nunito"/>
            <a:ea typeface="Nunito"/>
            <a:cs typeface="Nunito"/>
            <a:sym typeface="Nunito"/>
          </a:endParaRPr>
        </a:p>
        <a:p>
          <a:pPr marL="457200" lvl="0" indent="-311150" algn="l" rtl="0">
            <a:spcBef>
              <a:spcPts val="0"/>
            </a:spcBef>
            <a:spcAft>
              <a:spcPts val="0"/>
            </a:spcAft>
            <a:buClr>
              <a:schemeClr val="dk1"/>
            </a:buClr>
            <a:buSzPts val="1300"/>
            <a:buFont typeface="Nunito"/>
            <a:buAutoNum type="arabicPeriod"/>
          </a:pPr>
          <a:r>
            <a:rPr lang="en-US" sz="1300">
              <a:solidFill>
                <a:schemeClr val="dk1"/>
              </a:solidFill>
              <a:latin typeface="Nunito"/>
              <a:ea typeface="Nunito"/>
              <a:cs typeface="Nunito"/>
              <a:sym typeface="Nunito"/>
            </a:rPr>
            <a:t>Add columns to record the minimum and maximum score for each student.</a:t>
          </a:r>
          <a:endParaRPr sz="1300">
            <a:latin typeface="Nunito"/>
            <a:ea typeface="Nunito"/>
            <a:cs typeface="Nunito"/>
            <a:sym typeface="Nunito"/>
          </a:endParaRPr>
        </a:p>
      </xdr:txBody>
    </xdr:sp>
    <xdr:clientData fLocksWithSheet="0"/>
  </xdr:oneCellAnchor>
  <xdr:oneCellAnchor>
    <xdr:from>
      <xdr:col>10</xdr:col>
      <xdr:colOff>123825</xdr:colOff>
      <xdr:row>44</xdr:row>
      <xdr:rowOff>19050</xdr:rowOff>
    </xdr:from>
    <xdr:ext cx="7753350" cy="5734050"/>
    <xdr:sp macro="" textlink="">
      <xdr:nvSpPr>
        <xdr:cNvPr id="13" name="Shape 13">
          <a:extLst>
            <a:ext uri="{FF2B5EF4-FFF2-40B4-BE49-F238E27FC236}">
              <a16:creationId xmlns:a16="http://schemas.microsoft.com/office/drawing/2014/main" id="{00000000-0008-0000-0700-00000D000000}"/>
            </a:ext>
          </a:extLst>
        </xdr:cNvPr>
        <xdr:cNvSpPr txBox="1"/>
      </xdr:nvSpPr>
      <xdr:spPr>
        <a:xfrm>
          <a:off x="1474088" y="917738"/>
          <a:ext cx="7743825" cy="5724525"/>
        </a:xfrm>
        <a:prstGeom prst="rect">
          <a:avLst/>
        </a:prstGeom>
        <a:solidFill>
          <a:srgbClr val="C9DAF8"/>
        </a:solidFill>
        <a:ln w="9525" cap="flat" cmpd="sng">
          <a:solidFill>
            <a:srgbClr val="00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400"/>
            <a:buFont typeface="Nunito"/>
            <a:buNone/>
          </a:pPr>
          <a:r>
            <a:rPr lang="en-US" sz="1400" b="1" u="sng">
              <a:solidFill>
                <a:schemeClr val="dk1"/>
              </a:solidFill>
              <a:latin typeface="Nunito"/>
              <a:ea typeface="Nunito"/>
              <a:cs typeface="Nunito"/>
              <a:sym typeface="Nunito"/>
            </a:rPr>
            <a:t>Level 4</a:t>
          </a:r>
          <a:endParaRPr sz="1400">
            <a:latin typeface="Nunito"/>
            <a:ea typeface="Nunito"/>
            <a:cs typeface="Nunito"/>
            <a:sym typeface="Nunito"/>
          </a:endParaRPr>
        </a:p>
        <a:p>
          <a:pPr marL="0" lvl="0" indent="0" algn="l" rtl="0">
            <a:spcBef>
              <a:spcPts val="0"/>
            </a:spcBef>
            <a:spcAft>
              <a:spcPts val="0"/>
            </a:spcAft>
            <a:buClr>
              <a:schemeClr val="dk1"/>
            </a:buClr>
            <a:buSzPts val="1400"/>
            <a:buFont typeface="Nunito"/>
            <a:buNone/>
          </a:pPr>
          <a:r>
            <a:rPr lang="en-US" sz="1400">
              <a:solidFill>
                <a:schemeClr val="dk1"/>
              </a:solidFill>
              <a:latin typeface="Nunito"/>
              <a:ea typeface="Nunito"/>
              <a:cs typeface="Nunito"/>
              <a:sym typeface="Nunito"/>
            </a:rPr>
            <a:t>1) How many student scored more than 15 in the September test? </a:t>
          </a:r>
          <a:endParaRPr sz="1400">
            <a:solidFill>
              <a:schemeClr val="dk1"/>
            </a:solidFill>
            <a:latin typeface="Nunito"/>
            <a:ea typeface="Nunito"/>
            <a:cs typeface="Nunito"/>
            <a:sym typeface="Nunito"/>
          </a:endParaRPr>
        </a:p>
        <a:p>
          <a:pPr marL="0" lvl="0" indent="0" algn="l" rtl="0">
            <a:spcBef>
              <a:spcPts val="0"/>
            </a:spcBef>
            <a:spcAft>
              <a:spcPts val="0"/>
            </a:spcAft>
            <a:buSzPts val="1400"/>
            <a:buFont typeface="Arial"/>
            <a:buNone/>
          </a:pPr>
          <a:endParaRPr sz="1400">
            <a:solidFill>
              <a:schemeClr val="dk1"/>
            </a:solidFill>
            <a:latin typeface="Nunito"/>
            <a:ea typeface="Nunito"/>
            <a:cs typeface="Nunito"/>
            <a:sym typeface="Nunito"/>
          </a:endParaRPr>
        </a:p>
        <a:p>
          <a:pPr marL="0" lvl="0" indent="0" algn="l" rtl="0">
            <a:spcBef>
              <a:spcPts val="0"/>
            </a:spcBef>
            <a:spcAft>
              <a:spcPts val="0"/>
            </a:spcAft>
            <a:buClr>
              <a:schemeClr val="dk1"/>
            </a:buClr>
            <a:buSzPts val="1400"/>
            <a:buFont typeface="Nunito"/>
            <a:buNone/>
          </a:pPr>
          <a:r>
            <a:rPr lang="en-US" sz="1400">
              <a:solidFill>
                <a:schemeClr val="dk1"/>
              </a:solidFill>
              <a:latin typeface="Nunito"/>
              <a:ea typeface="Nunito"/>
              <a:cs typeface="Nunito"/>
              <a:sym typeface="Nunito"/>
            </a:rPr>
            <a:t>2) How many scored more than 15 in the July test? </a:t>
          </a:r>
          <a:endParaRPr sz="1400">
            <a:latin typeface="Nunito"/>
            <a:ea typeface="Nunito"/>
            <a:cs typeface="Nunito"/>
            <a:sym typeface="Nunito"/>
          </a:endParaRPr>
        </a:p>
        <a:p>
          <a:pPr marL="0" lvl="0" indent="0" algn="l" rtl="0">
            <a:spcBef>
              <a:spcPts val="0"/>
            </a:spcBef>
            <a:spcAft>
              <a:spcPts val="0"/>
            </a:spcAft>
            <a:buSzPts val="1400"/>
            <a:buFont typeface="Arial"/>
            <a:buNone/>
          </a:pPr>
          <a:endParaRPr sz="1400">
            <a:solidFill>
              <a:schemeClr val="dk1"/>
            </a:solidFill>
            <a:latin typeface="Nunito"/>
            <a:ea typeface="Nunito"/>
            <a:cs typeface="Nunito"/>
            <a:sym typeface="Nunito"/>
          </a:endParaRPr>
        </a:p>
        <a:p>
          <a:pPr marL="0" lvl="0" indent="0" algn="l" rtl="0">
            <a:spcBef>
              <a:spcPts val="0"/>
            </a:spcBef>
            <a:spcAft>
              <a:spcPts val="0"/>
            </a:spcAft>
            <a:buClr>
              <a:schemeClr val="dk1"/>
            </a:buClr>
            <a:buSzPts val="1400"/>
            <a:buFont typeface="Nunito"/>
            <a:buNone/>
          </a:pPr>
          <a:r>
            <a:rPr lang="en-US" sz="1400">
              <a:solidFill>
                <a:schemeClr val="dk1"/>
              </a:solidFill>
              <a:latin typeface="Nunito"/>
              <a:ea typeface="Nunito"/>
              <a:cs typeface="Nunito"/>
              <a:sym typeface="Nunito"/>
            </a:rPr>
            <a:t>3) Does this show anything?</a:t>
          </a:r>
          <a:endParaRPr sz="1400">
            <a:latin typeface="Nunito"/>
            <a:ea typeface="Nunito"/>
            <a:cs typeface="Nunito"/>
            <a:sym typeface="Nunito"/>
          </a:endParaRPr>
        </a:p>
        <a:p>
          <a:pPr marL="0" lvl="0" indent="0" algn="l" rtl="0">
            <a:spcBef>
              <a:spcPts val="0"/>
            </a:spcBef>
            <a:spcAft>
              <a:spcPts val="0"/>
            </a:spcAft>
            <a:buSzPts val="1400"/>
            <a:buFont typeface="Arial"/>
            <a:buNone/>
          </a:pPr>
          <a:endParaRPr sz="1400">
            <a:solidFill>
              <a:schemeClr val="dk1"/>
            </a:solidFill>
            <a:latin typeface="Nunito"/>
            <a:ea typeface="Nunito"/>
            <a:cs typeface="Nunito"/>
            <a:sym typeface="Nunito"/>
          </a:endParaRPr>
        </a:p>
        <a:p>
          <a:pPr marL="0" lvl="0" indent="0" algn="l" rtl="0">
            <a:spcBef>
              <a:spcPts val="0"/>
            </a:spcBef>
            <a:spcAft>
              <a:spcPts val="0"/>
            </a:spcAft>
            <a:buClr>
              <a:schemeClr val="dk1"/>
            </a:buClr>
            <a:buSzPts val="1400"/>
            <a:buFont typeface="Nunito"/>
            <a:buNone/>
          </a:pPr>
          <a:r>
            <a:rPr lang="en-US" sz="1400">
              <a:solidFill>
                <a:schemeClr val="dk1"/>
              </a:solidFill>
              <a:latin typeface="Nunito"/>
              <a:ea typeface="Nunito"/>
              <a:cs typeface="Nunito"/>
              <a:sym typeface="Nunito"/>
            </a:rPr>
            <a:t>4) What about over 20? September =                 July =      </a:t>
          </a:r>
          <a:endParaRPr sz="1400">
            <a:solidFill>
              <a:schemeClr val="dk1"/>
            </a:solidFill>
            <a:latin typeface="Nunito"/>
            <a:ea typeface="Nunito"/>
            <a:cs typeface="Nunito"/>
            <a:sym typeface="Nunito"/>
          </a:endParaRPr>
        </a:p>
        <a:p>
          <a:pPr marL="0" lvl="0" indent="0" algn="l" rtl="0">
            <a:spcBef>
              <a:spcPts val="0"/>
            </a:spcBef>
            <a:spcAft>
              <a:spcPts val="0"/>
            </a:spcAft>
            <a:buSzPts val="1400"/>
            <a:buFont typeface="Arial"/>
            <a:buNone/>
          </a:pPr>
          <a:endParaRPr sz="1400">
            <a:solidFill>
              <a:schemeClr val="dk1"/>
            </a:solidFill>
            <a:latin typeface="Nunito"/>
            <a:ea typeface="Nunito"/>
            <a:cs typeface="Nunito"/>
            <a:sym typeface="Nunito"/>
          </a:endParaRPr>
        </a:p>
        <a:p>
          <a:pPr marL="0" lvl="0" indent="0" algn="l" rtl="0">
            <a:spcBef>
              <a:spcPts val="0"/>
            </a:spcBef>
            <a:spcAft>
              <a:spcPts val="0"/>
            </a:spcAft>
            <a:buClr>
              <a:schemeClr val="dk1"/>
            </a:buClr>
            <a:buSzPts val="1400"/>
            <a:buFont typeface="Nunito"/>
            <a:buNone/>
          </a:pPr>
          <a:r>
            <a:rPr lang="en-US" sz="1400">
              <a:solidFill>
                <a:schemeClr val="dk1"/>
              </a:solidFill>
              <a:latin typeface="Nunito"/>
              <a:ea typeface="Nunito"/>
              <a:cs typeface="Nunito"/>
              <a:sym typeface="Nunito"/>
            </a:rPr>
            <a:t>5) </a:t>
          </a:r>
          <a:r>
            <a:rPr lang="en-US" sz="1400" b="1">
              <a:solidFill>
                <a:srgbClr val="FF0000"/>
              </a:solidFill>
              <a:latin typeface="Nunito"/>
              <a:ea typeface="Nunito"/>
              <a:cs typeface="Nunito"/>
              <a:sym typeface="Nunito"/>
            </a:rPr>
            <a:t>Non-tablets only:</a:t>
          </a:r>
          <a:r>
            <a:rPr lang="en-US" sz="1400">
              <a:solidFill>
                <a:schemeClr val="dk1"/>
              </a:solidFill>
              <a:latin typeface="Nunito"/>
              <a:ea typeface="Nunito"/>
              <a:cs typeface="Nunito"/>
              <a:sym typeface="Nunito"/>
            </a:rPr>
            <a:t>Select the cells that contain the actual scores (not totals or averages). To get an idea of the general pattern of the data, click on Format → Conditional formatting. Then look on the right-hand side for the Color scale tab. You will see that the data changes to different colours depending upon the score. Click on the Preview and choose the scale where the colour goes from red to green.</a:t>
          </a:r>
          <a:endParaRPr sz="1400">
            <a:solidFill>
              <a:schemeClr val="dk1"/>
            </a:solidFill>
            <a:latin typeface="Nunito"/>
            <a:ea typeface="Nunito"/>
            <a:cs typeface="Nunito"/>
            <a:sym typeface="Nunito"/>
          </a:endParaRPr>
        </a:p>
        <a:p>
          <a:pPr marL="0" lvl="0" indent="0" algn="l" rtl="0">
            <a:spcBef>
              <a:spcPts val="0"/>
            </a:spcBef>
            <a:spcAft>
              <a:spcPts val="0"/>
            </a:spcAft>
            <a:buSzPts val="1400"/>
            <a:buFont typeface="Arial"/>
            <a:buNone/>
          </a:pPr>
          <a:endParaRPr sz="1400">
            <a:solidFill>
              <a:schemeClr val="dk1"/>
            </a:solidFill>
            <a:latin typeface="Nunito"/>
            <a:ea typeface="Nunito"/>
            <a:cs typeface="Nunito"/>
            <a:sym typeface="Nunito"/>
          </a:endParaRPr>
        </a:p>
        <a:p>
          <a:pPr marL="0" lvl="0" indent="0" algn="l" rtl="0">
            <a:spcBef>
              <a:spcPts val="0"/>
            </a:spcBef>
            <a:spcAft>
              <a:spcPts val="0"/>
            </a:spcAft>
            <a:buClr>
              <a:schemeClr val="dk1"/>
            </a:buClr>
            <a:buSzPts val="1400"/>
            <a:buFont typeface="Nunito"/>
            <a:buNone/>
          </a:pPr>
          <a:r>
            <a:rPr lang="en-US" sz="1400">
              <a:solidFill>
                <a:schemeClr val="dk1"/>
              </a:solidFill>
              <a:latin typeface="Nunito"/>
              <a:ea typeface="Nunito"/>
              <a:cs typeface="Nunito"/>
              <a:sym typeface="Nunito"/>
            </a:rPr>
            <a:t>6) </a:t>
          </a:r>
          <a:r>
            <a:rPr lang="en-US" sz="1400" b="1">
              <a:solidFill>
                <a:srgbClr val="FF0000"/>
              </a:solidFill>
              <a:latin typeface="Nunito"/>
              <a:ea typeface="Nunito"/>
              <a:cs typeface="Nunito"/>
              <a:sym typeface="Nunito"/>
            </a:rPr>
            <a:t>Non-tablets only:</a:t>
          </a:r>
          <a:r>
            <a:rPr lang="en-US" sz="1400">
              <a:solidFill>
                <a:schemeClr val="dk1"/>
              </a:solidFill>
              <a:latin typeface="Nunito"/>
              <a:ea typeface="Nunito"/>
              <a:cs typeface="Nunito"/>
              <a:sym typeface="Nunito"/>
            </a:rPr>
            <a:t>What would you expect to happen to the colours over time? (Complete the sentence) Over time I would expect the colours to  _________. This shows that ….</a:t>
          </a:r>
          <a:endParaRPr sz="1400">
            <a:solidFill>
              <a:schemeClr val="dk1"/>
            </a:solidFill>
            <a:latin typeface="Nunito"/>
            <a:ea typeface="Nunito"/>
            <a:cs typeface="Nunito"/>
            <a:sym typeface="Nunito"/>
          </a:endParaRPr>
        </a:p>
        <a:p>
          <a:pPr marL="0" lvl="0" indent="0" algn="l" rtl="0">
            <a:spcBef>
              <a:spcPts val="0"/>
            </a:spcBef>
            <a:spcAft>
              <a:spcPts val="0"/>
            </a:spcAft>
            <a:buSzPts val="1400"/>
            <a:buFont typeface="Arial"/>
            <a:buNone/>
          </a:pPr>
          <a:endParaRPr sz="1400">
            <a:solidFill>
              <a:schemeClr val="dk1"/>
            </a:solidFill>
            <a:latin typeface="Nunito"/>
            <a:ea typeface="Nunito"/>
            <a:cs typeface="Nunito"/>
            <a:sym typeface="Nunito"/>
          </a:endParaRPr>
        </a:p>
        <a:p>
          <a:pPr marL="0" lvl="0" indent="0" algn="l" rtl="0">
            <a:spcBef>
              <a:spcPts val="0"/>
            </a:spcBef>
            <a:spcAft>
              <a:spcPts val="0"/>
            </a:spcAft>
            <a:buClr>
              <a:schemeClr val="dk1"/>
            </a:buClr>
            <a:buSzPts val="1400"/>
            <a:buFont typeface="Nunito"/>
            <a:buNone/>
          </a:pPr>
          <a:r>
            <a:rPr lang="en-US" sz="1400">
              <a:solidFill>
                <a:schemeClr val="dk1"/>
              </a:solidFill>
              <a:latin typeface="Nunito"/>
              <a:ea typeface="Nunito"/>
              <a:cs typeface="Nunito"/>
              <a:sym typeface="Nunito"/>
            </a:rPr>
            <a:t>7) </a:t>
          </a:r>
          <a:r>
            <a:rPr lang="en-US" sz="1400" b="1">
              <a:solidFill>
                <a:srgbClr val="FF0000"/>
              </a:solidFill>
              <a:latin typeface="Nunito"/>
              <a:ea typeface="Nunito"/>
              <a:cs typeface="Nunito"/>
              <a:sym typeface="Nunito"/>
            </a:rPr>
            <a:t>Non-tablets only:</a:t>
          </a:r>
          <a:r>
            <a:rPr lang="en-US" sz="1400">
              <a:solidFill>
                <a:schemeClr val="dk1"/>
              </a:solidFill>
              <a:latin typeface="Nunito"/>
              <a:ea typeface="Nunito"/>
              <a:cs typeface="Nunito"/>
              <a:sym typeface="Nunito"/>
            </a:rPr>
            <a:t>Filter by the class name, and look at the general pattern of the colour progress for each class:</a:t>
          </a:r>
          <a:endParaRPr sz="1400">
            <a:latin typeface="Nunito"/>
            <a:ea typeface="Nunito"/>
            <a:cs typeface="Nunito"/>
            <a:sym typeface="Nunito"/>
          </a:endParaRPr>
        </a:p>
        <a:p>
          <a:pPr marL="0" lvl="0" indent="0" algn="l" rtl="0">
            <a:spcBef>
              <a:spcPts val="0"/>
            </a:spcBef>
            <a:spcAft>
              <a:spcPts val="0"/>
            </a:spcAft>
            <a:buSzPts val="1400"/>
            <a:buFont typeface="Arial"/>
            <a:buNone/>
          </a:pPr>
          <a:endParaRPr sz="1400">
            <a:latin typeface="Nunito"/>
            <a:ea typeface="Nunito"/>
            <a:cs typeface="Nunito"/>
            <a:sym typeface="Nunito"/>
          </a:endParaRPr>
        </a:p>
        <a:p>
          <a:pPr marL="0" lvl="0" indent="0" algn="l" rtl="0">
            <a:spcBef>
              <a:spcPts val="0"/>
            </a:spcBef>
            <a:spcAft>
              <a:spcPts val="0"/>
            </a:spcAft>
            <a:buClr>
              <a:schemeClr val="dk1"/>
            </a:buClr>
            <a:buSzPts val="1400"/>
            <a:buFont typeface="Nunito"/>
            <a:buNone/>
          </a:pPr>
          <a:r>
            <a:rPr lang="en-US" sz="1400">
              <a:solidFill>
                <a:schemeClr val="dk1"/>
              </a:solidFill>
              <a:latin typeface="Nunito"/>
              <a:ea typeface="Nunito"/>
              <a:cs typeface="Nunito"/>
              <a:sym typeface="Nunito"/>
            </a:rPr>
            <a:t>8) </a:t>
          </a:r>
          <a:r>
            <a:rPr lang="en-US" sz="1400" b="1">
              <a:solidFill>
                <a:srgbClr val="FF0000"/>
              </a:solidFill>
              <a:latin typeface="Nunito"/>
              <a:ea typeface="Nunito"/>
              <a:cs typeface="Nunito"/>
              <a:sym typeface="Nunito"/>
            </a:rPr>
            <a:t>Non-tablets only:</a:t>
          </a:r>
          <a:r>
            <a:rPr lang="en-US" sz="1400">
              <a:solidFill>
                <a:schemeClr val="dk1"/>
              </a:solidFill>
              <a:latin typeface="Nunito"/>
              <a:ea typeface="Nunito"/>
              <a:cs typeface="Nunito"/>
              <a:sym typeface="Nunito"/>
            </a:rPr>
            <a:t>Is there a clear difference between each of the classes? What can this tell you?</a:t>
          </a:r>
          <a:endParaRPr sz="1400">
            <a:solidFill>
              <a:schemeClr val="dk1"/>
            </a:solidFill>
            <a:latin typeface="Nunito"/>
            <a:ea typeface="Nunito"/>
            <a:cs typeface="Nunito"/>
            <a:sym typeface="Nunito"/>
          </a:endParaRPr>
        </a:p>
        <a:p>
          <a:pPr marL="0" lvl="0" indent="0" algn="l" rtl="0">
            <a:spcBef>
              <a:spcPts val="0"/>
            </a:spcBef>
            <a:spcAft>
              <a:spcPts val="0"/>
            </a:spcAft>
            <a:buSzPts val="1400"/>
            <a:buFont typeface="Arial"/>
            <a:buNone/>
          </a:pPr>
          <a:endParaRPr sz="1400">
            <a:solidFill>
              <a:schemeClr val="dk1"/>
            </a:solidFill>
            <a:latin typeface="Nunito"/>
            <a:ea typeface="Nunito"/>
            <a:cs typeface="Nunito"/>
            <a:sym typeface="Nunito"/>
          </a:endParaRPr>
        </a:p>
        <a:p>
          <a:pPr marL="0" lvl="0" indent="0" algn="l" rtl="0">
            <a:spcBef>
              <a:spcPts val="0"/>
            </a:spcBef>
            <a:spcAft>
              <a:spcPts val="0"/>
            </a:spcAft>
            <a:buSzPts val="1400"/>
            <a:buFont typeface="Arial"/>
            <a:buNone/>
          </a:pPr>
          <a:endParaRPr sz="1400">
            <a:latin typeface="Nunito"/>
            <a:ea typeface="Nunito"/>
            <a:cs typeface="Nunito"/>
            <a:sym typeface="Nunito"/>
          </a:endParaRPr>
        </a:p>
        <a:p>
          <a:pPr marL="0" lvl="0" indent="0" algn="l" rtl="0">
            <a:spcBef>
              <a:spcPts val="0"/>
            </a:spcBef>
            <a:spcAft>
              <a:spcPts val="0"/>
            </a:spcAft>
            <a:buSzPts val="1400"/>
            <a:buFont typeface="Arial"/>
            <a:buNone/>
          </a:pPr>
          <a:endParaRPr sz="1400"/>
        </a:p>
        <a:p>
          <a:pPr marL="0" lvl="0" indent="0" algn="l" rtl="0">
            <a:spcBef>
              <a:spcPts val="0"/>
            </a:spcBef>
            <a:spcAft>
              <a:spcPts val="0"/>
            </a:spcAft>
            <a:buSzPts val="1400"/>
            <a:buFont typeface="Arial"/>
            <a:buNone/>
          </a:pP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142875</xdr:colOff>
      <xdr:row>0</xdr:row>
      <xdr:rowOff>142875</xdr:rowOff>
    </xdr:from>
    <xdr:ext cx="7096125" cy="2971800"/>
    <xdr:sp macro="" textlink="">
      <xdr:nvSpPr>
        <xdr:cNvPr id="14" name="Shape 14">
          <a:extLst>
            <a:ext uri="{FF2B5EF4-FFF2-40B4-BE49-F238E27FC236}">
              <a16:creationId xmlns:a16="http://schemas.microsoft.com/office/drawing/2014/main" id="{00000000-0008-0000-0800-00000E000000}"/>
            </a:ext>
          </a:extLst>
        </xdr:cNvPr>
        <xdr:cNvSpPr txBox="1"/>
      </xdr:nvSpPr>
      <xdr:spPr>
        <a:xfrm>
          <a:off x="1802700" y="2298863"/>
          <a:ext cx="7086600" cy="2962275"/>
        </a:xfrm>
        <a:prstGeom prst="rect">
          <a:avLst/>
        </a:prstGeom>
        <a:solidFill>
          <a:srgbClr val="C9DAF8"/>
        </a:solidFill>
        <a:ln w="9525" cap="flat" cmpd="sng">
          <a:solidFill>
            <a:srgbClr val="000000"/>
          </a:solidFill>
          <a:prstDash val="solid"/>
          <a:round/>
          <a:headEnd type="none" w="sm" len="sm"/>
          <a:tailEnd type="none" w="sm" len="sm"/>
        </a:ln>
      </xdr:spPr>
      <xdr:txBody>
        <a:bodyPr spcFirstLastPara="1" wrap="square" lIns="91425" tIns="91425" rIns="91425" bIns="91425" anchor="t" anchorCtr="0">
          <a:noAutofit/>
        </a:bodyPr>
        <a:lstStyle/>
        <a:p>
          <a:pPr marL="0" lvl="0" indent="0" algn="l" rtl="0">
            <a:spcBef>
              <a:spcPts val="0"/>
            </a:spcBef>
            <a:spcAft>
              <a:spcPts val="0"/>
            </a:spcAft>
            <a:buSzPts val="1400"/>
            <a:buFont typeface="Nunito"/>
            <a:buNone/>
          </a:pPr>
          <a:r>
            <a:rPr lang="en-US" sz="1400" b="1" u="sng">
              <a:latin typeface="Nunito"/>
              <a:ea typeface="Nunito"/>
              <a:cs typeface="Nunito"/>
              <a:sym typeface="Nunito"/>
            </a:rPr>
            <a:t>Level 1</a:t>
          </a:r>
          <a:endParaRPr sz="1200" b="1" u="sng">
            <a:latin typeface="Nunito"/>
            <a:ea typeface="Nunito"/>
            <a:cs typeface="Nunito"/>
            <a:sym typeface="Nunito"/>
          </a:endParaRPr>
        </a:p>
        <a:p>
          <a:pPr marL="457200" lvl="0" indent="-304800" algn="l" rtl="0">
            <a:spcBef>
              <a:spcPts val="0"/>
            </a:spcBef>
            <a:spcAft>
              <a:spcPts val="0"/>
            </a:spcAft>
            <a:buSzPts val="1200"/>
            <a:buFont typeface="Nunito"/>
            <a:buAutoNum type="arabicParenR"/>
          </a:pPr>
          <a:r>
            <a:rPr lang="en-US" sz="1200">
              <a:latin typeface="Nunito"/>
              <a:ea typeface="Nunito"/>
              <a:cs typeface="Nunito"/>
              <a:sym typeface="Nunito"/>
            </a:rPr>
            <a:t>Click anywhere in the data.</a:t>
          </a:r>
          <a:endParaRPr sz="1200">
            <a:latin typeface="Nunito"/>
            <a:ea typeface="Nunito"/>
            <a:cs typeface="Nunito"/>
            <a:sym typeface="Nunito"/>
          </a:endParaRPr>
        </a:p>
        <a:p>
          <a:pPr marL="457200" lvl="0" indent="-304800" algn="l" rtl="0">
            <a:spcBef>
              <a:spcPts val="0"/>
            </a:spcBef>
            <a:spcAft>
              <a:spcPts val="0"/>
            </a:spcAft>
            <a:buClr>
              <a:srgbClr val="0000FF"/>
            </a:buClr>
            <a:buSzPts val="1200"/>
            <a:buFont typeface="Nunito"/>
            <a:buAutoNum type="arabicParenR"/>
          </a:pPr>
          <a:r>
            <a:rPr lang="en-US" sz="1200" b="1">
              <a:solidFill>
                <a:srgbClr val="0000FF"/>
              </a:solidFill>
              <a:latin typeface="Nunito"/>
              <a:ea typeface="Nunito"/>
              <a:cs typeface="Nunito"/>
              <a:sym typeface="Nunito"/>
            </a:rPr>
            <a:t>PC</a:t>
          </a:r>
          <a:r>
            <a:rPr lang="en-US" sz="1200">
              <a:latin typeface="Nunito"/>
              <a:ea typeface="Nunito"/>
              <a:cs typeface="Nunito"/>
              <a:sym typeface="Nunito"/>
            </a:rPr>
            <a:t>: Click Format in the menu bar.</a:t>
          </a:r>
          <a:endParaRPr sz="1200">
            <a:latin typeface="Nunito"/>
            <a:ea typeface="Nunito"/>
            <a:cs typeface="Nunito"/>
            <a:sym typeface="Nunito"/>
          </a:endParaRPr>
        </a:p>
        <a:p>
          <a:pPr marL="457200" lvl="0" indent="0" algn="l" rtl="0">
            <a:spcBef>
              <a:spcPts val="0"/>
            </a:spcBef>
            <a:spcAft>
              <a:spcPts val="0"/>
            </a:spcAft>
            <a:buClr>
              <a:srgbClr val="FF9900"/>
            </a:buClr>
            <a:buSzPts val="1200"/>
            <a:buFont typeface="Nunito"/>
            <a:buNone/>
          </a:pPr>
          <a:r>
            <a:rPr lang="en-US" sz="1200" b="1">
              <a:solidFill>
                <a:srgbClr val="FF9900"/>
              </a:solidFill>
              <a:latin typeface="Nunito"/>
              <a:ea typeface="Nunito"/>
              <a:cs typeface="Nunito"/>
              <a:sym typeface="Nunito"/>
            </a:rPr>
            <a:t>Tablet</a:t>
          </a:r>
          <a:r>
            <a:rPr lang="en-US" sz="1200">
              <a:latin typeface="Nunito"/>
              <a:ea typeface="Nunito"/>
              <a:cs typeface="Nunito"/>
              <a:sym typeface="Nunito"/>
            </a:rPr>
            <a:t>: Click on the three dots in the top right.</a:t>
          </a:r>
          <a:endParaRPr sz="1200">
            <a:latin typeface="Nunito"/>
            <a:ea typeface="Nunito"/>
            <a:cs typeface="Nunito"/>
            <a:sym typeface="Nunito"/>
          </a:endParaRPr>
        </a:p>
        <a:p>
          <a:pPr marL="457200" lvl="0" indent="-304800" algn="l" rtl="0">
            <a:spcBef>
              <a:spcPts val="0"/>
            </a:spcBef>
            <a:spcAft>
              <a:spcPts val="0"/>
            </a:spcAft>
            <a:buClr>
              <a:srgbClr val="0000FF"/>
            </a:buClr>
            <a:buSzPts val="1200"/>
            <a:buFont typeface="Nunito"/>
            <a:buAutoNum type="arabicParenR"/>
          </a:pPr>
          <a:r>
            <a:rPr lang="en-US" sz="1200" b="1">
              <a:solidFill>
                <a:srgbClr val="0000FF"/>
              </a:solidFill>
              <a:latin typeface="Nunito"/>
              <a:ea typeface="Nunito"/>
              <a:cs typeface="Nunito"/>
              <a:sym typeface="Nunito"/>
            </a:rPr>
            <a:t>PC</a:t>
          </a:r>
          <a:r>
            <a:rPr lang="en-US" sz="1200">
              <a:latin typeface="Nunito"/>
              <a:ea typeface="Nunito"/>
              <a:cs typeface="Nunito"/>
              <a:sym typeface="Nunito"/>
            </a:rPr>
            <a:t>: Click Alternating Colors: You can choose styles in the panel that appears on the right-hand side.Select colours that you like.</a:t>
          </a:r>
          <a:endParaRPr sz="1200">
            <a:latin typeface="Nunito"/>
            <a:ea typeface="Nunito"/>
            <a:cs typeface="Nunito"/>
            <a:sym typeface="Nunito"/>
          </a:endParaRPr>
        </a:p>
        <a:p>
          <a:pPr marL="457200" lvl="0" indent="0" algn="l" rtl="0">
            <a:spcBef>
              <a:spcPts val="0"/>
            </a:spcBef>
            <a:spcAft>
              <a:spcPts val="0"/>
            </a:spcAft>
            <a:buClr>
              <a:srgbClr val="FF9900"/>
            </a:buClr>
            <a:buSzPts val="1200"/>
            <a:buFont typeface="Nunito"/>
            <a:buNone/>
          </a:pPr>
          <a:r>
            <a:rPr lang="en-US" sz="1200" b="1">
              <a:solidFill>
                <a:srgbClr val="FF9900"/>
              </a:solidFill>
              <a:latin typeface="Nunito"/>
              <a:ea typeface="Nunito"/>
              <a:cs typeface="Nunito"/>
              <a:sym typeface="Nunito"/>
            </a:rPr>
            <a:t>Tablet</a:t>
          </a:r>
          <a:r>
            <a:rPr lang="en-US" sz="1200">
              <a:solidFill>
                <a:schemeClr val="dk1"/>
              </a:solidFill>
              <a:latin typeface="Nunito"/>
              <a:ea typeface="Nunito"/>
              <a:cs typeface="Nunito"/>
              <a:sym typeface="Nunito"/>
            </a:rPr>
            <a:t>: Click Explore and then look for Formatting (on the right-hand side). Select a colour combination that you like.</a:t>
          </a:r>
          <a:endParaRPr sz="1200">
            <a:solidFill>
              <a:schemeClr val="dk1"/>
            </a:solidFill>
            <a:latin typeface="Nunito"/>
            <a:ea typeface="Nunito"/>
            <a:cs typeface="Nunito"/>
            <a:sym typeface="Nunito"/>
          </a:endParaRPr>
        </a:p>
        <a:p>
          <a:pPr marL="457200" lvl="0" indent="-304800" algn="l" rtl="0">
            <a:spcBef>
              <a:spcPts val="0"/>
            </a:spcBef>
            <a:spcAft>
              <a:spcPts val="0"/>
            </a:spcAft>
            <a:buClr>
              <a:srgbClr val="0000FF"/>
            </a:buClr>
            <a:buSzPts val="1200"/>
            <a:buFont typeface="Nunito"/>
            <a:buAutoNum type="arabicParenR"/>
          </a:pPr>
          <a:r>
            <a:rPr lang="en-US" sz="1200" b="1">
              <a:solidFill>
                <a:srgbClr val="0000FF"/>
              </a:solidFill>
              <a:latin typeface="Nunito"/>
              <a:ea typeface="Nunito"/>
              <a:cs typeface="Nunito"/>
              <a:sym typeface="Nunito"/>
            </a:rPr>
            <a:t>PC</a:t>
          </a:r>
          <a:r>
            <a:rPr lang="en-US" sz="1200">
              <a:solidFill>
                <a:schemeClr val="dk1"/>
              </a:solidFill>
              <a:latin typeface="Nunito"/>
              <a:ea typeface="Nunito"/>
              <a:cs typeface="Nunito"/>
              <a:sym typeface="Nunito"/>
            </a:rPr>
            <a:t>: Click on Data in the menu bar.</a:t>
          </a:r>
          <a:endParaRPr sz="1200">
            <a:solidFill>
              <a:schemeClr val="dk1"/>
            </a:solidFill>
            <a:latin typeface="Nunito"/>
            <a:ea typeface="Nunito"/>
            <a:cs typeface="Nunito"/>
            <a:sym typeface="Nunito"/>
          </a:endParaRPr>
        </a:p>
        <a:p>
          <a:pPr marL="457200" lvl="0" indent="0" algn="l" rtl="0">
            <a:spcBef>
              <a:spcPts val="0"/>
            </a:spcBef>
            <a:spcAft>
              <a:spcPts val="0"/>
            </a:spcAft>
            <a:buClr>
              <a:srgbClr val="FF9900"/>
            </a:buClr>
            <a:buSzPts val="1200"/>
            <a:buFont typeface="Nunito"/>
            <a:buNone/>
          </a:pPr>
          <a:r>
            <a:rPr lang="en-US" sz="1200" b="1">
              <a:solidFill>
                <a:srgbClr val="FF9900"/>
              </a:solidFill>
              <a:latin typeface="Nunito"/>
              <a:ea typeface="Nunito"/>
              <a:cs typeface="Nunito"/>
              <a:sym typeface="Nunito"/>
            </a:rPr>
            <a:t>Tablet</a:t>
          </a:r>
          <a:r>
            <a:rPr lang="en-US" sz="1200">
              <a:solidFill>
                <a:schemeClr val="dk1"/>
              </a:solidFill>
              <a:latin typeface="Nunito"/>
              <a:ea typeface="Nunito"/>
              <a:cs typeface="Nunito"/>
              <a:sym typeface="Nunito"/>
            </a:rPr>
            <a:t>: </a:t>
          </a:r>
          <a:r>
            <a:rPr lang="en-US" sz="1200">
              <a:latin typeface="Nunito"/>
              <a:ea typeface="Nunito"/>
              <a:cs typeface="Nunito"/>
              <a:sym typeface="Nunito"/>
            </a:rPr>
            <a:t>Click on the three dots in the top right.</a:t>
          </a:r>
          <a:endParaRPr sz="1200">
            <a:solidFill>
              <a:schemeClr val="dk1"/>
            </a:solidFill>
            <a:latin typeface="Nunito"/>
            <a:ea typeface="Nunito"/>
            <a:cs typeface="Nunito"/>
            <a:sym typeface="Nunito"/>
          </a:endParaRPr>
        </a:p>
        <a:p>
          <a:pPr marL="457200" lvl="0" indent="-304800" algn="l" rtl="0">
            <a:spcBef>
              <a:spcPts val="0"/>
            </a:spcBef>
            <a:spcAft>
              <a:spcPts val="0"/>
            </a:spcAft>
            <a:buClr>
              <a:schemeClr val="dk1"/>
            </a:buClr>
            <a:buSzPts val="1200"/>
            <a:buFont typeface="Nunito"/>
            <a:buAutoNum type="arabicParenR"/>
          </a:pPr>
          <a:r>
            <a:rPr lang="en-US" sz="1200">
              <a:solidFill>
                <a:schemeClr val="dk1"/>
              </a:solidFill>
              <a:latin typeface="Nunito"/>
              <a:ea typeface="Nunito"/>
              <a:cs typeface="Nunito"/>
              <a:sym typeface="Nunito"/>
            </a:rPr>
            <a:t>Select Create a filter.</a:t>
          </a:r>
          <a:endParaRPr sz="1200">
            <a:solidFill>
              <a:schemeClr val="dk1"/>
            </a:solidFill>
            <a:latin typeface="Nunito"/>
            <a:ea typeface="Nunito"/>
            <a:cs typeface="Nunito"/>
            <a:sym typeface="Nunito"/>
          </a:endParaRPr>
        </a:p>
        <a:p>
          <a:pPr marL="457200" lvl="0" indent="-304800" algn="l" rtl="0">
            <a:spcBef>
              <a:spcPts val="0"/>
            </a:spcBef>
            <a:spcAft>
              <a:spcPts val="0"/>
            </a:spcAft>
            <a:buClr>
              <a:schemeClr val="dk1"/>
            </a:buClr>
            <a:buSzPts val="1200"/>
            <a:buFont typeface="Nunito"/>
            <a:buAutoNum type="arabicParenR"/>
          </a:pPr>
          <a:r>
            <a:rPr lang="en-US" sz="1200">
              <a:solidFill>
                <a:schemeClr val="dk1"/>
              </a:solidFill>
              <a:latin typeface="Nunito"/>
              <a:ea typeface="Nunito"/>
              <a:cs typeface="Nunito"/>
              <a:sym typeface="Nunito"/>
            </a:rPr>
            <a:t>You should now see some filtering arrows for the headers. Try to filter the data so it only shows class Violet.</a:t>
          </a:r>
          <a:endParaRPr sz="1200">
            <a:latin typeface="Nunito"/>
            <a:ea typeface="Nunito"/>
            <a:cs typeface="Nunito"/>
            <a:sym typeface="Nunito"/>
          </a:endParaRPr>
        </a:p>
        <a:p>
          <a:pPr marL="457200" lvl="0" indent="-304800" algn="l" rtl="0">
            <a:spcBef>
              <a:spcPts val="0"/>
            </a:spcBef>
            <a:spcAft>
              <a:spcPts val="0"/>
            </a:spcAft>
            <a:buClr>
              <a:schemeClr val="dk1"/>
            </a:buClr>
            <a:buSzPts val="1200"/>
            <a:buFont typeface="Nunito"/>
            <a:buAutoNum type="arabicParenR"/>
          </a:pPr>
          <a:r>
            <a:rPr lang="en-US" sz="1200">
              <a:solidFill>
                <a:schemeClr val="dk1"/>
              </a:solidFill>
              <a:latin typeface="Nunito"/>
              <a:ea typeface="Nunito"/>
              <a:cs typeface="Nunito"/>
              <a:sym typeface="Nunito"/>
            </a:rPr>
            <a:t>Remove the filter to see all the data again.</a:t>
          </a:r>
          <a:endParaRPr sz="1200">
            <a:latin typeface="Nunito"/>
            <a:ea typeface="Nunito"/>
            <a:cs typeface="Nunito"/>
            <a:sym typeface="Nunito"/>
          </a:endParaRPr>
        </a:p>
      </xdr:txBody>
    </xdr:sp>
    <xdr:clientData fLocksWithSheet="0"/>
  </xdr:oneCellAnchor>
  <xdr:oneCellAnchor>
    <xdr:from>
      <xdr:col>0</xdr:col>
      <xdr:colOff>123825</xdr:colOff>
      <xdr:row>18</xdr:row>
      <xdr:rowOff>0</xdr:rowOff>
    </xdr:from>
    <xdr:ext cx="7134225" cy="1485900"/>
    <xdr:sp macro="" textlink="">
      <xdr:nvSpPr>
        <xdr:cNvPr id="15" name="Shape 15">
          <a:extLst>
            <a:ext uri="{FF2B5EF4-FFF2-40B4-BE49-F238E27FC236}">
              <a16:creationId xmlns:a16="http://schemas.microsoft.com/office/drawing/2014/main" id="{00000000-0008-0000-0800-00000F000000}"/>
            </a:ext>
          </a:extLst>
        </xdr:cNvPr>
        <xdr:cNvSpPr txBox="1"/>
      </xdr:nvSpPr>
      <xdr:spPr>
        <a:xfrm>
          <a:off x="1783650" y="3041813"/>
          <a:ext cx="7124700" cy="1476375"/>
        </a:xfrm>
        <a:prstGeom prst="rect">
          <a:avLst/>
        </a:prstGeom>
        <a:solidFill>
          <a:srgbClr val="C9DAF8"/>
        </a:solidFill>
        <a:ln w="9525" cap="flat" cmpd="sng">
          <a:solidFill>
            <a:srgbClr val="00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300"/>
            <a:buFont typeface="Nunito"/>
            <a:buNone/>
          </a:pPr>
          <a:r>
            <a:rPr lang="en-US" sz="1300" b="1" u="sng">
              <a:solidFill>
                <a:schemeClr val="dk1"/>
              </a:solidFill>
              <a:latin typeface="Nunito"/>
              <a:ea typeface="Nunito"/>
              <a:cs typeface="Nunito"/>
              <a:sym typeface="Nunito"/>
            </a:rPr>
            <a:t>Level 2</a:t>
          </a:r>
          <a:endParaRPr sz="1300">
            <a:latin typeface="Nunito"/>
            <a:ea typeface="Nunito"/>
            <a:cs typeface="Nunito"/>
            <a:sym typeface="Nunito"/>
          </a:endParaRPr>
        </a:p>
        <a:p>
          <a:pPr marL="0" lvl="0" indent="0" algn="l" rtl="0">
            <a:spcBef>
              <a:spcPts val="0"/>
            </a:spcBef>
            <a:spcAft>
              <a:spcPts val="0"/>
            </a:spcAft>
            <a:buClr>
              <a:schemeClr val="dk1"/>
            </a:buClr>
            <a:buSzPts val="1300"/>
            <a:buFont typeface="Nunito"/>
            <a:buNone/>
          </a:pPr>
          <a:r>
            <a:rPr lang="en-US" sz="1300">
              <a:solidFill>
                <a:schemeClr val="dk1"/>
              </a:solidFill>
              <a:latin typeface="Nunito"/>
              <a:ea typeface="Nunito"/>
              <a:cs typeface="Nunito"/>
              <a:sym typeface="Nunito"/>
            </a:rPr>
            <a:t>1) Add another column called Totals.</a:t>
          </a:r>
          <a:endParaRPr sz="1300">
            <a:latin typeface="Nunito"/>
            <a:ea typeface="Nunito"/>
            <a:cs typeface="Nunito"/>
            <a:sym typeface="Nunito"/>
          </a:endParaRPr>
        </a:p>
        <a:p>
          <a:pPr marL="0" lvl="0" indent="0" algn="l" rtl="0">
            <a:spcBef>
              <a:spcPts val="0"/>
            </a:spcBef>
            <a:spcAft>
              <a:spcPts val="0"/>
            </a:spcAft>
            <a:buClr>
              <a:schemeClr val="dk1"/>
            </a:buClr>
            <a:buSzPts val="1300"/>
            <a:buFont typeface="Nunito"/>
            <a:buNone/>
          </a:pPr>
          <a:r>
            <a:rPr lang="en-US" sz="1300">
              <a:solidFill>
                <a:schemeClr val="dk1"/>
              </a:solidFill>
              <a:latin typeface="Nunito"/>
              <a:ea typeface="Nunito"/>
              <a:cs typeface="Nunito"/>
              <a:sym typeface="Nunito"/>
            </a:rPr>
            <a:t>2) Use a formula to put the totals for each student in this column.</a:t>
          </a:r>
          <a:endParaRPr sz="1300">
            <a:latin typeface="Nunito"/>
            <a:ea typeface="Nunito"/>
            <a:cs typeface="Nunito"/>
            <a:sym typeface="Nunito"/>
          </a:endParaRPr>
        </a:p>
        <a:p>
          <a:pPr marL="0" lvl="0" indent="0" algn="l" rtl="0">
            <a:spcBef>
              <a:spcPts val="0"/>
            </a:spcBef>
            <a:spcAft>
              <a:spcPts val="0"/>
            </a:spcAft>
            <a:buClr>
              <a:schemeClr val="dk1"/>
            </a:buClr>
            <a:buSzPts val="1300"/>
            <a:buFont typeface="Nunito"/>
            <a:buNone/>
          </a:pPr>
          <a:r>
            <a:rPr lang="en-US" sz="1300">
              <a:solidFill>
                <a:schemeClr val="dk1"/>
              </a:solidFill>
              <a:latin typeface="Nunito"/>
              <a:ea typeface="Nunito"/>
              <a:cs typeface="Nunito"/>
              <a:sym typeface="Nunito"/>
            </a:rPr>
            <a:t>3) </a:t>
          </a:r>
          <a:r>
            <a:rPr lang="en-US" sz="1300" b="1">
              <a:solidFill>
                <a:schemeClr val="dk1"/>
              </a:solidFill>
              <a:latin typeface="Nunito"/>
              <a:ea typeface="Nunito"/>
              <a:cs typeface="Nunito"/>
              <a:sym typeface="Nunito"/>
            </a:rPr>
            <a:t>Think!</a:t>
          </a:r>
          <a:r>
            <a:rPr lang="en-US" sz="1300">
              <a:solidFill>
                <a:schemeClr val="dk1"/>
              </a:solidFill>
              <a:latin typeface="Nunito"/>
              <a:ea typeface="Nunito"/>
              <a:cs typeface="Nunito"/>
              <a:sym typeface="Nunito"/>
            </a:rPr>
            <a:t> Does this tell you anything helpful?</a:t>
          </a:r>
          <a:endParaRPr sz="1300">
            <a:latin typeface="Nunito"/>
            <a:ea typeface="Nunito"/>
            <a:cs typeface="Nunito"/>
            <a:sym typeface="Nunito"/>
          </a:endParaRPr>
        </a:p>
        <a:p>
          <a:pPr marL="0" lvl="0" indent="0" algn="l" rtl="0">
            <a:spcBef>
              <a:spcPts val="0"/>
            </a:spcBef>
            <a:spcAft>
              <a:spcPts val="0"/>
            </a:spcAft>
            <a:buClr>
              <a:schemeClr val="dk1"/>
            </a:buClr>
            <a:buSzPts val="1300"/>
            <a:buFont typeface="Nunito"/>
            <a:buNone/>
          </a:pPr>
          <a:r>
            <a:rPr lang="en-US" sz="1300">
              <a:solidFill>
                <a:schemeClr val="dk1"/>
              </a:solidFill>
              <a:latin typeface="Nunito"/>
              <a:ea typeface="Nunito"/>
              <a:cs typeface="Nunito"/>
              <a:sym typeface="Nunito"/>
            </a:rPr>
            <a:t>4) What might be a more helpful measure?</a:t>
          </a:r>
          <a:endParaRPr sz="1300">
            <a:latin typeface="Nunito"/>
            <a:ea typeface="Nunito"/>
            <a:cs typeface="Nunito"/>
            <a:sym typeface="Nunito"/>
          </a:endParaRPr>
        </a:p>
        <a:p>
          <a:pPr marL="0" lvl="0" indent="0" algn="l" rtl="0">
            <a:spcBef>
              <a:spcPts val="0"/>
            </a:spcBef>
            <a:spcAft>
              <a:spcPts val="0"/>
            </a:spcAft>
            <a:buClr>
              <a:schemeClr val="dk1"/>
            </a:buClr>
            <a:buSzPts val="1300"/>
            <a:buFont typeface="Nunito"/>
            <a:buNone/>
          </a:pPr>
          <a:r>
            <a:rPr lang="en-US" sz="1300">
              <a:solidFill>
                <a:schemeClr val="dk1"/>
              </a:solidFill>
              <a:latin typeface="Nunito"/>
              <a:ea typeface="Nunito"/>
              <a:cs typeface="Nunito"/>
              <a:sym typeface="Nunito"/>
            </a:rPr>
            <a:t>5) Explore Sheets and see if you can work out how to do this.</a:t>
          </a:r>
          <a:endParaRPr sz="1300">
            <a:latin typeface="Nunito"/>
            <a:ea typeface="Nunito"/>
            <a:cs typeface="Nunito"/>
            <a:sym typeface="Nunito"/>
          </a:endParaRPr>
        </a:p>
      </xdr:txBody>
    </xdr:sp>
    <xdr:clientData fLocksWithSheet="0"/>
  </xdr:oneCellAnchor>
  <xdr:oneCellAnchor>
    <xdr:from>
      <xdr:col>13</xdr:col>
      <xdr:colOff>28575</xdr:colOff>
      <xdr:row>0</xdr:row>
      <xdr:rowOff>142875</xdr:rowOff>
    </xdr:from>
    <xdr:ext cx="7077075" cy="2495550"/>
    <xdr:sp macro="" textlink="">
      <xdr:nvSpPr>
        <xdr:cNvPr id="16" name="Shape 16">
          <a:extLst>
            <a:ext uri="{FF2B5EF4-FFF2-40B4-BE49-F238E27FC236}">
              <a16:creationId xmlns:a16="http://schemas.microsoft.com/office/drawing/2014/main" id="{00000000-0008-0000-0800-000010000000}"/>
            </a:ext>
          </a:extLst>
        </xdr:cNvPr>
        <xdr:cNvSpPr txBox="1"/>
      </xdr:nvSpPr>
      <xdr:spPr>
        <a:xfrm>
          <a:off x="1812225" y="2536988"/>
          <a:ext cx="7067550" cy="2486025"/>
        </a:xfrm>
        <a:prstGeom prst="rect">
          <a:avLst/>
        </a:prstGeom>
        <a:solidFill>
          <a:srgbClr val="C9DAF8"/>
        </a:solidFill>
        <a:ln w="9525" cap="flat" cmpd="sng">
          <a:solidFill>
            <a:srgbClr val="00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300"/>
            <a:buFont typeface="Nunito"/>
            <a:buNone/>
          </a:pPr>
          <a:r>
            <a:rPr lang="en-US" sz="1300" b="1" u="sng">
              <a:solidFill>
                <a:schemeClr val="dk1"/>
              </a:solidFill>
              <a:latin typeface="Nunito"/>
              <a:ea typeface="Nunito"/>
              <a:cs typeface="Nunito"/>
              <a:sym typeface="Nunito"/>
            </a:rPr>
            <a:t>Level 3</a:t>
          </a:r>
          <a:endParaRPr sz="1300">
            <a:latin typeface="Nunito"/>
            <a:ea typeface="Nunito"/>
            <a:cs typeface="Nunito"/>
            <a:sym typeface="Nunito"/>
          </a:endParaRPr>
        </a:p>
        <a:p>
          <a:pPr marL="457200" lvl="0" indent="-311150" algn="l" rtl="0">
            <a:spcBef>
              <a:spcPts val="0"/>
            </a:spcBef>
            <a:spcAft>
              <a:spcPts val="0"/>
            </a:spcAft>
            <a:buClr>
              <a:schemeClr val="dk1"/>
            </a:buClr>
            <a:buSzPts val="1300"/>
            <a:buFont typeface="Nunito"/>
            <a:buAutoNum type="arabicPeriod"/>
          </a:pPr>
          <a:r>
            <a:rPr lang="en-US" sz="1300">
              <a:solidFill>
                <a:schemeClr val="dk1"/>
              </a:solidFill>
              <a:latin typeface="Nunito"/>
              <a:ea typeface="Nunito"/>
              <a:cs typeface="Nunito"/>
              <a:sym typeface="Nunito"/>
            </a:rPr>
            <a:t>Add student average scores. Use an appropriate header for the column.</a:t>
          </a:r>
          <a:endParaRPr sz="1300">
            <a:solidFill>
              <a:schemeClr val="dk1"/>
            </a:solidFill>
            <a:latin typeface="Nunito"/>
            <a:ea typeface="Nunito"/>
            <a:cs typeface="Nunito"/>
            <a:sym typeface="Nunito"/>
          </a:endParaRPr>
        </a:p>
        <a:p>
          <a:pPr marL="457200" lvl="0" indent="-311150" algn="l" rtl="0">
            <a:spcBef>
              <a:spcPts val="0"/>
            </a:spcBef>
            <a:spcAft>
              <a:spcPts val="0"/>
            </a:spcAft>
            <a:buClr>
              <a:schemeClr val="dk1"/>
            </a:buClr>
            <a:buSzPts val="1300"/>
            <a:buFont typeface="Nunito"/>
            <a:buAutoNum type="arabicPeriod"/>
          </a:pPr>
          <a:r>
            <a:rPr lang="en-US" sz="1300">
              <a:solidFill>
                <a:schemeClr val="dk1"/>
              </a:solidFill>
              <a:latin typeface="Nunito"/>
              <a:ea typeface="Nunito"/>
              <a:cs typeface="Nunito"/>
              <a:sym typeface="Nunito"/>
            </a:rPr>
            <a:t>See if you can find the icon to format the scores to 2 decimal places only. </a:t>
          </a:r>
          <a:endParaRPr sz="1300">
            <a:solidFill>
              <a:schemeClr val="dk1"/>
            </a:solidFill>
            <a:latin typeface="Nunito"/>
            <a:ea typeface="Nunito"/>
            <a:cs typeface="Nunito"/>
            <a:sym typeface="Nunito"/>
          </a:endParaRPr>
        </a:p>
        <a:p>
          <a:pPr marL="457200" lvl="0" indent="-311150" algn="l" rtl="0">
            <a:spcBef>
              <a:spcPts val="0"/>
            </a:spcBef>
            <a:spcAft>
              <a:spcPts val="0"/>
            </a:spcAft>
            <a:buClr>
              <a:schemeClr val="dk1"/>
            </a:buClr>
            <a:buSzPts val="1300"/>
            <a:buFont typeface="Nunito"/>
            <a:buAutoNum type="arabicPeriod"/>
          </a:pPr>
          <a:r>
            <a:rPr lang="en-US" sz="1300">
              <a:solidFill>
                <a:schemeClr val="dk1"/>
              </a:solidFill>
              <a:latin typeface="Nunito"/>
              <a:ea typeface="Nunito"/>
              <a:cs typeface="Nunito"/>
              <a:sym typeface="Nunito"/>
            </a:rPr>
            <a:t>Add a filter to the new column. (</a:t>
          </a:r>
          <a:r>
            <a:rPr lang="en-US" sz="1300" b="1">
              <a:solidFill>
                <a:schemeClr val="dk1"/>
              </a:solidFill>
              <a:latin typeface="Nunito"/>
              <a:ea typeface="Nunito"/>
              <a:cs typeface="Nunito"/>
              <a:sym typeface="Nunito"/>
            </a:rPr>
            <a:t>Hint: </a:t>
          </a:r>
          <a:r>
            <a:rPr lang="en-US" sz="1300">
              <a:solidFill>
                <a:schemeClr val="dk1"/>
              </a:solidFill>
              <a:latin typeface="Nunito"/>
              <a:ea typeface="Nunito"/>
              <a:cs typeface="Nunito"/>
              <a:sym typeface="Nunito"/>
            </a:rPr>
            <a:t>You might need to turn off the filter in the Data menu, and then add it again.)</a:t>
          </a:r>
          <a:endParaRPr sz="1300">
            <a:solidFill>
              <a:schemeClr val="dk1"/>
            </a:solidFill>
            <a:latin typeface="Nunito"/>
            <a:ea typeface="Nunito"/>
            <a:cs typeface="Nunito"/>
            <a:sym typeface="Nunito"/>
          </a:endParaRPr>
        </a:p>
        <a:p>
          <a:pPr marL="457200" lvl="0" indent="-311150" algn="l" rtl="0">
            <a:spcBef>
              <a:spcPts val="0"/>
            </a:spcBef>
            <a:spcAft>
              <a:spcPts val="0"/>
            </a:spcAft>
            <a:buClr>
              <a:schemeClr val="dk1"/>
            </a:buClr>
            <a:buSzPts val="1300"/>
            <a:buFont typeface="Nunito"/>
            <a:buAutoNum type="arabicPeriod"/>
          </a:pPr>
          <a:r>
            <a:rPr lang="en-US" sz="1300">
              <a:solidFill>
                <a:schemeClr val="dk1"/>
              </a:solidFill>
              <a:latin typeface="Nunito"/>
              <a:ea typeface="Nunito"/>
              <a:cs typeface="Nunito"/>
              <a:sym typeface="Nunito"/>
            </a:rPr>
            <a:t>Which student has the highest average score? Sort the data to find this.</a:t>
          </a:r>
          <a:endParaRPr sz="1300">
            <a:latin typeface="Nunito"/>
            <a:ea typeface="Nunito"/>
            <a:cs typeface="Nunito"/>
            <a:sym typeface="Nunito"/>
          </a:endParaRPr>
        </a:p>
        <a:p>
          <a:pPr marL="457200" lvl="0" indent="-311150" algn="l" rtl="0">
            <a:spcBef>
              <a:spcPts val="0"/>
            </a:spcBef>
            <a:spcAft>
              <a:spcPts val="0"/>
            </a:spcAft>
            <a:buClr>
              <a:schemeClr val="dk1"/>
            </a:buClr>
            <a:buSzPts val="1300"/>
            <a:buFont typeface="Nunito"/>
            <a:buAutoNum type="arabicPeriod"/>
          </a:pPr>
          <a:r>
            <a:rPr lang="en-US" sz="1300">
              <a:solidFill>
                <a:schemeClr val="dk1"/>
              </a:solidFill>
              <a:latin typeface="Nunito"/>
              <a:ea typeface="Nunito"/>
              <a:cs typeface="Nunito"/>
              <a:sym typeface="Nunito"/>
            </a:rPr>
            <a:t>Insert averages to columns D:I. To do this, click in cell D92 and put in a formula AVERAGE(D2:D91). Copy this formula to the other columns.</a:t>
          </a:r>
          <a:endParaRPr sz="1300">
            <a:solidFill>
              <a:schemeClr val="dk1"/>
            </a:solidFill>
            <a:latin typeface="Nunito"/>
            <a:ea typeface="Nunito"/>
            <a:cs typeface="Nunito"/>
            <a:sym typeface="Nunito"/>
          </a:endParaRPr>
        </a:p>
        <a:p>
          <a:pPr marL="457200" lvl="0" indent="-311150" algn="l" rtl="0">
            <a:spcBef>
              <a:spcPts val="0"/>
            </a:spcBef>
            <a:spcAft>
              <a:spcPts val="0"/>
            </a:spcAft>
            <a:buClr>
              <a:schemeClr val="dk1"/>
            </a:buClr>
            <a:buSzPts val="1300"/>
            <a:buFont typeface="Nunito"/>
            <a:buAutoNum type="arabicPeriod"/>
          </a:pPr>
          <a:r>
            <a:rPr lang="en-US" sz="1300">
              <a:solidFill>
                <a:schemeClr val="dk1"/>
              </a:solidFill>
              <a:latin typeface="Nunito"/>
              <a:ea typeface="Nunito"/>
              <a:cs typeface="Nunito"/>
              <a:sym typeface="Nunito"/>
            </a:rPr>
            <a:t>Are students' scores improving on average?</a:t>
          </a:r>
          <a:endParaRPr sz="1300">
            <a:latin typeface="Nunito"/>
            <a:ea typeface="Nunito"/>
            <a:cs typeface="Nunito"/>
            <a:sym typeface="Nunito"/>
          </a:endParaRPr>
        </a:p>
        <a:p>
          <a:pPr marL="457200" lvl="0" indent="-311150" algn="l" rtl="0">
            <a:spcBef>
              <a:spcPts val="0"/>
            </a:spcBef>
            <a:spcAft>
              <a:spcPts val="0"/>
            </a:spcAft>
            <a:buClr>
              <a:schemeClr val="dk1"/>
            </a:buClr>
            <a:buSzPts val="1300"/>
            <a:buFont typeface="Nunito"/>
            <a:buAutoNum type="arabicPeriod"/>
          </a:pPr>
          <a:r>
            <a:rPr lang="en-US" sz="1300">
              <a:solidFill>
                <a:schemeClr val="dk1"/>
              </a:solidFill>
              <a:latin typeface="Nunito"/>
              <a:ea typeface="Nunito"/>
              <a:cs typeface="Nunito"/>
              <a:sym typeface="Nunito"/>
            </a:rPr>
            <a:t>Add columns to record the minimum and maximum score for each student.</a:t>
          </a:r>
          <a:endParaRPr sz="1300">
            <a:latin typeface="Nunito"/>
            <a:ea typeface="Nunito"/>
            <a:cs typeface="Nunito"/>
            <a:sym typeface="Nunito"/>
          </a:endParaRPr>
        </a:p>
      </xdr:txBody>
    </xdr:sp>
    <xdr:clientData fLocksWithSheet="0"/>
  </xdr:oneCellAnchor>
  <xdr:oneCellAnchor>
    <xdr:from>
      <xdr:col>12</xdr:col>
      <xdr:colOff>381000</xdr:colOff>
      <xdr:row>15</xdr:row>
      <xdr:rowOff>38100</xdr:rowOff>
    </xdr:from>
    <xdr:ext cx="7753350" cy="5734050"/>
    <xdr:sp macro="" textlink="">
      <xdr:nvSpPr>
        <xdr:cNvPr id="17" name="Shape 17">
          <a:extLst>
            <a:ext uri="{FF2B5EF4-FFF2-40B4-BE49-F238E27FC236}">
              <a16:creationId xmlns:a16="http://schemas.microsoft.com/office/drawing/2014/main" id="{00000000-0008-0000-0800-000011000000}"/>
            </a:ext>
          </a:extLst>
        </xdr:cNvPr>
        <xdr:cNvSpPr txBox="1"/>
      </xdr:nvSpPr>
      <xdr:spPr>
        <a:xfrm>
          <a:off x="1474088" y="917738"/>
          <a:ext cx="7743825" cy="5724525"/>
        </a:xfrm>
        <a:prstGeom prst="rect">
          <a:avLst/>
        </a:prstGeom>
        <a:solidFill>
          <a:srgbClr val="C9DAF8"/>
        </a:solidFill>
        <a:ln w="9525" cap="flat" cmpd="sng">
          <a:solidFill>
            <a:srgbClr val="00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400"/>
            <a:buFont typeface="Nunito"/>
            <a:buNone/>
          </a:pPr>
          <a:r>
            <a:rPr lang="en-US" sz="1400" b="1" u="sng">
              <a:solidFill>
                <a:schemeClr val="dk1"/>
              </a:solidFill>
              <a:latin typeface="Nunito"/>
              <a:ea typeface="Nunito"/>
              <a:cs typeface="Nunito"/>
              <a:sym typeface="Nunito"/>
            </a:rPr>
            <a:t>Level 4</a:t>
          </a:r>
          <a:endParaRPr sz="1400">
            <a:latin typeface="Nunito"/>
            <a:ea typeface="Nunito"/>
            <a:cs typeface="Nunito"/>
            <a:sym typeface="Nunito"/>
          </a:endParaRPr>
        </a:p>
        <a:p>
          <a:pPr marL="0" lvl="0" indent="0" algn="l" rtl="0">
            <a:spcBef>
              <a:spcPts val="0"/>
            </a:spcBef>
            <a:spcAft>
              <a:spcPts val="0"/>
            </a:spcAft>
            <a:buClr>
              <a:schemeClr val="dk1"/>
            </a:buClr>
            <a:buSzPts val="1400"/>
            <a:buFont typeface="Nunito"/>
            <a:buNone/>
          </a:pPr>
          <a:r>
            <a:rPr lang="en-US" sz="1400">
              <a:solidFill>
                <a:schemeClr val="dk1"/>
              </a:solidFill>
              <a:latin typeface="Nunito"/>
              <a:ea typeface="Nunito"/>
              <a:cs typeface="Nunito"/>
              <a:sym typeface="Nunito"/>
            </a:rPr>
            <a:t>1) How many students scored more than 15 in the September test? </a:t>
          </a:r>
          <a:endParaRPr sz="1400">
            <a:solidFill>
              <a:schemeClr val="dk1"/>
            </a:solidFill>
            <a:latin typeface="Nunito"/>
            <a:ea typeface="Nunito"/>
            <a:cs typeface="Nunito"/>
            <a:sym typeface="Nunito"/>
          </a:endParaRPr>
        </a:p>
        <a:p>
          <a:pPr marL="0" lvl="0" indent="0" algn="l" rtl="0">
            <a:spcBef>
              <a:spcPts val="0"/>
            </a:spcBef>
            <a:spcAft>
              <a:spcPts val="0"/>
            </a:spcAft>
            <a:buSzPts val="1400"/>
            <a:buFont typeface="Arial"/>
            <a:buNone/>
          </a:pPr>
          <a:endParaRPr sz="1400">
            <a:solidFill>
              <a:schemeClr val="dk1"/>
            </a:solidFill>
            <a:latin typeface="Nunito"/>
            <a:ea typeface="Nunito"/>
            <a:cs typeface="Nunito"/>
            <a:sym typeface="Nunito"/>
          </a:endParaRPr>
        </a:p>
        <a:p>
          <a:pPr marL="0" lvl="0" indent="0" algn="l" rtl="0">
            <a:spcBef>
              <a:spcPts val="0"/>
            </a:spcBef>
            <a:spcAft>
              <a:spcPts val="0"/>
            </a:spcAft>
            <a:buClr>
              <a:schemeClr val="dk1"/>
            </a:buClr>
            <a:buSzPts val="1400"/>
            <a:buFont typeface="Nunito"/>
            <a:buNone/>
          </a:pPr>
          <a:r>
            <a:rPr lang="en-US" sz="1400">
              <a:solidFill>
                <a:schemeClr val="dk1"/>
              </a:solidFill>
              <a:latin typeface="Nunito"/>
              <a:ea typeface="Nunito"/>
              <a:cs typeface="Nunito"/>
              <a:sym typeface="Nunito"/>
            </a:rPr>
            <a:t>2) How many scored more than 15 in the July test? </a:t>
          </a:r>
          <a:endParaRPr sz="1400">
            <a:latin typeface="Nunito"/>
            <a:ea typeface="Nunito"/>
            <a:cs typeface="Nunito"/>
            <a:sym typeface="Nunito"/>
          </a:endParaRPr>
        </a:p>
        <a:p>
          <a:pPr marL="0" lvl="0" indent="0" algn="l" rtl="0">
            <a:spcBef>
              <a:spcPts val="0"/>
            </a:spcBef>
            <a:spcAft>
              <a:spcPts val="0"/>
            </a:spcAft>
            <a:buSzPts val="1400"/>
            <a:buFont typeface="Arial"/>
            <a:buNone/>
          </a:pPr>
          <a:endParaRPr sz="1400">
            <a:solidFill>
              <a:schemeClr val="dk1"/>
            </a:solidFill>
            <a:latin typeface="Nunito"/>
            <a:ea typeface="Nunito"/>
            <a:cs typeface="Nunito"/>
            <a:sym typeface="Nunito"/>
          </a:endParaRPr>
        </a:p>
        <a:p>
          <a:pPr marL="0" lvl="0" indent="0" algn="l" rtl="0">
            <a:spcBef>
              <a:spcPts val="0"/>
            </a:spcBef>
            <a:spcAft>
              <a:spcPts val="0"/>
            </a:spcAft>
            <a:buClr>
              <a:schemeClr val="dk1"/>
            </a:buClr>
            <a:buSzPts val="1400"/>
            <a:buFont typeface="Nunito"/>
            <a:buNone/>
          </a:pPr>
          <a:r>
            <a:rPr lang="en-US" sz="1400">
              <a:solidFill>
                <a:schemeClr val="dk1"/>
              </a:solidFill>
              <a:latin typeface="Nunito"/>
              <a:ea typeface="Nunito"/>
              <a:cs typeface="Nunito"/>
              <a:sym typeface="Nunito"/>
            </a:rPr>
            <a:t>3) Does this show anything?</a:t>
          </a:r>
          <a:endParaRPr sz="1400">
            <a:latin typeface="Nunito"/>
            <a:ea typeface="Nunito"/>
            <a:cs typeface="Nunito"/>
            <a:sym typeface="Nunito"/>
          </a:endParaRPr>
        </a:p>
        <a:p>
          <a:pPr marL="0" lvl="0" indent="0" algn="l" rtl="0">
            <a:spcBef>
              <a:spcPts val="0"/>
            </a:spcBef>
            <a:spcAft>
              <a:spcPts val="0"/>
            </a:spcAft>
            <a:buSzPts val="1400"/>
            <a:buFont typeface="Arial"/>
            <a:buNone/>
          </a:pPr>
          <a:endParaRPr sz="1400">
            <a:solidFill>
              <a:schemeClr val="dk1"/>
            </a:solidFill>
            <a:latin typeface="Nunito"/>
            <a:ea typeface="Nunito"/>
            <a:cs typeface="Nunito"/>
            <a:sym typeface="Nunito"/>
          </a:endParaRPr>
        </a:p>
        <a:p>
          <a:pPr marL="0" lvl="0" indent="0" algn="l" rtl="0">
            <a:spcBef>
              <a:spcPts val="0"/>
            </a:spcBef>
            <a:spcAft>
              <a:spcPts val="0"/>
            </a:spcAft>
            <a:buClr>
              <a:schemeClr val="dk1"/>
            </a:buClr>
            <a:buSzPts val="1400"/>
            <a:buFont typeface="Nunito"/>
            <a:buNone/>
          </a:pPr>
          <a:r>
            <a:rPr lang="en-US" sz="1400">
              <a:solidFill>
                <a:schemeClr val="dk1"/>
              </a:solidFill>
              <a:latin typeface="Nunito"/>
              <a:ea typeface="Nunito"/>
              <a:cs typeface="Nunito"/>
              <a:sym typeface="Nunito"/>
            </a:rPr>
            <a:t>4) What about over 20? September =                 July =      </a:t>
          </a:r>
          <a:endParaRPr sz="1400">
            <a:solidFill>
              <a:schemeClr val="dk1"/>
            </a:solidFill>
            <a:latin typeface="Nunito"/>
            <a:ea typeface="Nunito"/>
            <a:cs typeface="Nunito"/>
            <a:sym typeface="Nunito"/>
          </a:endParaRPr>
        </a:p>
        <a:p>
          <a:pPr marL="0" lvl="0" indent="0" algn="l" rtl="0">
            <a:spcBef>
              <a:spcPts val="0"/>
            </a:spcBef>
            <a:spcAft>
              <a:spcPts val="0"/>
            </a:spcAft>
            <a:buSzPts val="1400"/>
            <a:buFont typeface="Arial"/>
            <a:buNone/>
          </a:pPr>
          <a:endParaRPr sz="1400">
            <a:solidFill>
              <a:schemeClr val="dk1"/>
            </a:solidFill>
            <a:latin typeface="Nunito"/>
            <a:ea typeface="Nunito"/>
            <a:cs typeface="Nunito"/>
            <a:sym typeface="Nunito"/>
          </a:endParaRPr>
        </a:p>
        <a:p>
          <a:pPr marL="0" lvl="0" indent="0" algn="l" rtl="0">
            <a:spcBef>
              <a:spcPts val="0"/>
            </a:spcBef>
            <a:spcAft>
              <a:spcPts val="0"/>
            </a:spcAft>
            <a:buClr>
              <a:schemeClr val="dk1"/>
            </a:buClr>
            <a:buSzPts val="1400"/>
            <a:buFont typeface="Nunito"/>
            <a:buNone/>
          </a:pPr>
          <a:r>
            <a:rPr lang="en-US" sz="1400">
              <a:solidFill>
                <a:schemeClr val="dk1"/>
              </a:solidFill>
              <a:latin typeface="Nunito"/>
              <a:ea typeface="Nunito"/>
              <a:cs typeface="Nunito"/>
              <a:sym typeface="Nunito"/>
            </a:rPr>
            <a:t>5) </a:t>
          </a:r>
          <a:r>
            <a:rPr lang="en-US" sz="1400" b="1">
              <a:solidFill>
                <a:srgbClr val="FF0000"/>
              </a:solidFill>
              <a:latin typeface="Nunito"/>
              <a:ea typeface="Nunito"/>
              <a:cs typeface="Nunito"/>
              <a:sym typeface="Nunito"/>
            </a:rPr>
            <a:t>Non-tablets only:</a:t>
          </a:r>
          <a:r>
            <a:rPr lang="en-US" sz="1400">
              <a:solidFill>
                <a:schemeClr val="dk1"/>
              </a:solidFill>
              <a:latin typeface="Nunito"/>
              <a:ea typeface="Nunito"/>
              <a:cs typeface="Nunito"/>
              <a:sym typeface="Nunito"/>
            </a:rPr>
            <a:t>Select the cells that contain the actual scores (not totals or averages). To get an idea of the general pattern of the data, click on Format → Conditional formatting. Then look on the right-hand side for the Color scale tab. You will see that the data changes to different colours depending upon the score. Click on the Preview and choose the scale where the colour goes from red to green.</a:t>
          </a:r>
          <a:endParaRPr sz="1400">
            <a:solidFill>
              <a:schemeClr val="dk1"/>
            </a:solidFill>
            <a:latin typeface="Nunito"/>
            <a:ea typeface="Nunito"/>
            <a:cs typeface="Nunito"/>
            <a:sym typeface="Nunito"/>
          </a:endParaRPr>
        </a:p>
        <a:p>
          <a:pPr marL="0" lvl="0" indent="0" algn="l" rtl="0">
            <a:spcBef>
              <a:spcPts val="0"/>
            </a:spcBef>
            <a:spcAft>
              <a:spcPts val="0"/>
            </a:spcAft>
            <a:buSzPts val="1400"/>
            <a:buFont typeface="Arial"/>
            <a:buNone/>
          </a:pPr>
          <a:endParaRPr sz="1400">
            <a:solidFill>
              <a:schemeClr val="dk1"/>
            </a:solidFill>
            <a:latin typeface="Nunito"/>
            <a:ea typeface="Nunito"/>
            <a:cs typeface="Nunito"/>
            <a:sym typeface="Nunito"/>
          </a:endParaRPr>
        </a:p>
        <a:p>
          <a:pPr marL="0" lvl="0" indent="0" algn="l" rtl="0">
            <a:spcBef>
              <a:spcPts val="0"/>
            </a:spcBef>
            <a:spcAft>
              <a:spcPts val="0"/>
            </a:spcAft>
            <a:buClr>
              <a:schemeClr val="dk1"/>
            </a:buClr>
            <a:buSzPts val="1400"/>
            <a:buFont typeface="Nunito"/>
            <a:buNone/>
          </a:pPr>
          <a:r>
            <a:rPr lang="en-US" sz="1400">
              <a:solidFill>
                <a:schemeClr val="dk1"/>
              </a:solidFill>
              <a:latin typeface="Nunito"/>
              <a:ea typeface="Nunito"/>
              <a:cs typeface="Nunito"/>
              <a:sym typeface="Nunito"/>
            </a:rPr>
            <a:t>6) </a:t>
          </a:r>
          <a:r>
            <a:rPr lang="en-US" sz="1400" b="1">
              <a:solidFill>
                <a:srgbClr val="FF0000"/>
              </a:solidFill>
              <a:latin typeface="Nunito"/>
              <a:ea typeface="Nunito"/>
              <a:cs typeface="Nunito"/>
              <a:sym typeface="Nunito"/>
            </a:rPr>
            <a:t>Non-tablets only:</a:t>
          </a:r>
          <a:r>
            <a:rPr lang="en-US" sz="1400">
              <a:solidFill>
                <a:schemeClr val="dk1"/>
              </a:solidFill>
              <a:latin typeface="Nunito"/>
              <a:ea typeface="Nunito"/>
              <a:cs typeface="Nunito"/>
              <a:sym typeface="Nunito"/>
            </a:rPr>
            <a:t>What would you expect to happen to the colours over time? (Complete the sentence) Over time I would expect the colours to  _________. This shows that ….</a:t>
          </a:r>
          <a:endParaRPr sz="1400">
            <a:solidFill>
              <a:schemeClr val="dk1"/>
            </a:solidFill>
            <a:latin typeface="Nunito"/>
            <a:ea typeface="Nunito"/>
            <a:cs typeface="Nunito"/>
            <a:sym typeface="Nunito"/>
          </a:endParaRPr>
        </a:p>
        <a:p>
          <a:pPr marL="0" lvl="0" indent="0" algn="l" rtl="0">
            <a:spcBef>
              <a:spcPts val="0"/>
            </a:spcBef>
            <a:spcAft>
              <a:spcPts val="0"/>
            </a:spcAft>
            <a:buSzPts val="1400"/>
            <a:buFont typeface="Arial"/>
            <a:buNone/>
          </a:pPr>
          <a:endParaRPr sz="1400">
            <a:solidFill>
              <a:schemeClr val="dk1"/>
            </a:solidFill>
            <a:latin typeface="Nunito"/>
            <a:ea typeface="Nunito"/>
            <a:cs typeface="Nunito"/>
            <a:sym typeface="Nunito"/>
          </a:endParaRPr>
        </a:p>
        <a:p>
          <a:pPr marL="0" lvl="0" indent="0" algn="l" rtl="0">
            <a:spcBef>
              <a:spcPts val="0"/>
            </a:spcBef>
            <a:spcAft>
              <a:spcPts val="0"/>
            </a:spcAft>
            <a:buClr>
              <a:schemeClr val="dk1"/>
            </a:buClr>
            <a:buSzPts val="1400"/>
            <a:buFont typeface="Nunito"/>
            <a:buNone/>
          </a:pPr>
          <a:r>
            <a:rPr lang="en-US" sz="1400">
              <a:solidFill>
                <a:schemeClr val="dk1"/>
              </a:solidFill>
              <a:latin typeface="Nunito"/>
              <a:ea typeface="Nunito"/>
              <a:cs typeface="Nunito"/>
              <a:sym typeface="Nunito"/>
            </a:rPr>
            <a:t>7) </a:t>
          </a:r>
          <a:r>
            <a:rPr lang="en-US" sz="1400" b="1">
              <a:solidFill>
                <a:srgbClr val="FF0000"/>
              </a:solidFill>
              <a:latin typeface="Nunito"/>
              <a:ea typeface="Nunito"/>
              <a:cs typeface="Nunito"/>
              <a:sym typeface="Nunito"/>
            </a:rPr>
            <a:t>Non-tablets only:</a:t>
          </a:r>
          <a:r>
            <a:rPr lang="en-US" sz="1400">
              <a:solidFill>
                <a:schemeClr val="dk1"/>
              </a:solidFill>
              <a:latin typeface="Nunito"/>
              <a:ea typeface="Nunito"/>
              <a:cs typeface="Nunito"/>
              <a:sym typeface="Nunito"/>
            </a:rPr>
            <a:t>Filter by the class name, and look at the general pattern of the colour progress for each class:</a:t>
          </a:r>
          <a:endParaRPr sz="1400">
            <a:latin typeface="Nunito"/>
            <a:ea typeface="Nunito"/>
            <a:cs typeface="Nunito"/>
            <a:sym typeface="Nunito"/>
          </a:endParaRPr>
        </a:p>
        <a:p>
          <a:pPr marL="0" lvl="0" indent="0" algn="l" rtl="0">
            <a:spcBef>
              <a:spcPts val="0"/>
            </a:spcBef>
            <a:spcAft>
              <a:spcPts val="0"/>
            </a:spcAft>
            <a:buSzPts val="1400"/>
            <a:buFont typeface="Arial"/>
            <a:buNone/>
          </a:pPr>
          <a:endParaRPr sz="1400">
            <a:latin typeface="Nunito"/>
            <a:ea typeface="Nunito"/>
            <a:cs typeface="Nunito"/>
            <a:sym typeface="Nunito"/>
          </a:endParaRPr>
        </a:p>
        <a:p>
          <a:pPr marL="0" lvl="0" indent="0" algn="l" rtl="0">
            <a:spcBef>
              <a:spcPts val="0"/>
            </a:spcBef>
            <a:spcAft>
              <a:spcPts val="0"/>
            </a:spcAft>
            <a:buClr>
              <a:schemeClr val="dk1"/>
            </a:buClr>
            <a:buSzPts val="1400"/>
            <a:buFont typeface="Nunito"/>
            <a:buNone/>
          </a:pPr>
          <a:r>
            <a:rPr lang="en-US" sz="1400">
              <a:solidFill>
                <a:schemeClr val="dk1"/>
              </a:solidFill>
              <a:latin typeface="Nunito"/>
              <a:ea typeface="Nunito"/>
              <a:cs typeface="Nunito"/>
              <a:sym typeface="Nunito"/>
            </a:rPr>
            <a:t>8) </a:t>
          </a:r>
          <a:r>
            <a:rPr lang="en-US" sz="1400" b="1">
              <a:solidFill>
                <a:srgbClr val="FF0000"/>
              </a:solidFill>
              <a:latin typeface="Nunito"/>
              <a:ea typeface="Nunito"/>
              <a:cs typeface="Nunito"/>
              <a:sym typeface="Nunito"/>
            </a:rPr>
            <a:t>Non-tablets only:</a:t>
          </a:r>
          <a:r>
            <a:rPr lang="en-US" sz="1400">
              <a:solidFill>
                <a:schemeClr val="dk1"/>
              </a:solidFill>
              <a:latin typeface="Nunito"/>
              <a:ea typeface="Nunito"/>
              <a:cs typeface="Nunito"/>
              <a:sym typeface="Nunito"/>
            </a:rPr>
            <a:t>Is there a clear difference between each of the classes? What can this tell you?</a:t>
          </a:r>
          <a:endParaRPr sz="1400">
            <a:solidFill>
              <a:schemeClr val="dk1"/>
            </a:solidFill>
            <a:latin typeface="Nunito"/>
            <a:ea typeface="Nunito"/>
            <a:cs typeface="Nunito"/>
            <a:sym typeface="Nunito"/>
          </a:endParaRPr>
        </a:p>
        <a:p>
          <a:pPr marL="0" lvl="0" indent="0" algn="l" rtl="0">
            <a:spcBef>
              <a:spcPts val="0"/>
            </a:spcBef>
            <a:spcAft>
              <a:spcPts val="0"/>
            </a:spcAft>
            <a:buSzPts val="1400"/>
            <a:buFont typeface="Arial"/>
            <a:buNone/>
          </a:pPr>
          <a:endParaRPr sz="1400">
            <a:solidFill>
              <a:schemeClr val="dk1"/>
            </a:solidFill>
            <a:latin typeface="Nunito"/>
            <a:ea typeface="Nunito"/>
            <a:cs typeface="Nunito"/>
            <a:sym typeface="Nunito"/>
          </a:endParaRPr>
        </a:p>
        <a:p>
          <a:pPr marL="0" lvl="0" indent="0" algn="l" rtl="0">
            <a:spcBef>
              <a:spcPts val="0"/>
            </a:spcBef>
            <a:spcAft>
              <a:spcPts val="0"/>
            </a:spcAft>
            <a:buSzPts val="1400"/>
            <a:buFont typeface="Arial"/>
            <a:buNone/>
          </a:pPr>
          <a:endParaRPr sz="1400">
            <a:latin typeface="Nunito"/>
            <a:ea typeface="Nunito"/>
            <a:cs typeface="Nunito"/>
            <a:sym typeface="Nunito"/>
          </a:endParaRPr>
        </a:p>
        <a:p>
          <a:pPr marL="0" lvl="0" indent="0" algn="l" rtl="0">
            <a:spcBef>
              <a:spcPts val="0"/>
            </a:spcBef>
            <a:spcAft>
              <a:spcPts val="0"/>
            </a:spcAft>
            <a:buSzPts val="1400"/>
            <a:buFont typeface="Arial"/>
            <a:buNone/>
          </a:pPr>
          <a:endParaRPr sz="1400"/>
        </a:p>
        <a:p>
          <a:pPr marL="0" lvl="0" indent="0" algn="l" rtl="0">
            <a:spcBef>
              <a:spcPts val="0"/>
            </a:spcBef>
            <a:spcAft>
              <a:spcPts val="0"/>
            </a:spcAft>
            <a:buSzPts val="1400"/>
            <a:buFont typeface="Arial"/>
            <a:buNone/>
          </a:pPr>
          <a:endParaRPr sz="1400"/>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152400</xdr:colOff>
      <xdr:row>0</xdr:row>
      <xdr:rowOff>152400</xdr:rowOff>
    </xdr:from>
    <xdr:ext cx="8210550" cy="5610225"/>
    <xdr:grpSp>
      <xdr:nvGrpSpPr>
        <xdr:cNvPr id="2" name="Shape 2">
          <a:extLst>
            <a:ext uri="{FF2B5EF4-FFF2-40B4-BE49-F238E27FC236}">
              <a16:creationId xmlns:a16="http://schemas.microsoft.com/office/drawing/2014/main" id="{00000000-0008-0000-0C00-000002000000}"/>
            </a:ext>
          </a:extLst>
        </xdr:cNvPr>
        <xdr:cNvGrpSpPr/>
      </xdr:nvGrpSpPr>
      <xdr:grpSpPr>
        <a:xfrm>
          <a:off x="152400" y="152400"/>
          <a:ext cx="8210550" cy="5610225"/>
          <a:chOff x="1240725" y="974888"/>
          <a:chExt cx="8210550" cy="5610225"/>
        </a:xfrm>
      </xdr:grpSpPr>
      <xdr:grpSp>
        <xdr:nvGrpSpPr>
          <xdr:cNvPr id="18" name="Shape 18" title="Drawing">
            <a:extLst>
              <a:ext uri="{FF2B5EF4-FFF2-40B4-BE49-F238E27FC236}">
                <a16:creationId xmlns:a16="http://schemas.microsoft.com/office/drawing/2014/main" id="{00000000-0008-0000-0C00-000012000000}"/>
              </a:ext>
            </a:extLst>
          </xdr:cNvPr>
          <xdr:cNvGrpSpPr/>
        </xdr:nvGrpSpPr>
        <xdr:grpSpPr>
          <a:xfrm>
            <a:off x="1240725" y="974888"/>
            <a:ext cx="8210550" cy="5610225"/>
            <a:chOff x="672100" y="379875"/>
            <a:chExt cx="8191800" cy="5591100"/>
          </a:xfrm>
        </xdr:grpSpPr>
        <xdr:sp macro="" textlink="">
          <xdr:nvSpPr>
            <xdr:cNvPr id="19" name="Shape 19">
              <a:extLst>
                <a:ext uri="{FF2B5EF4-FFF2-40B4-BE49-F238E27FC236}">
                  <a16:creationId xmlns:a16="http://schemas.microsoft.com/office/drawing/2014/main" id="{00000000-0008-0000-0C00-000013000000}"/>
                </a:ext>
              </a:extLst>
            </xdr:cNvPr>
            <xdr:cNvSpPr/>
          </xdr:nvSpPr>
          <xdr:spPr>
            <a:xfrm>
              <a:off x="672100" y="379875"/>
              <a:ext cx="8191800" cy="5591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0" name="Shape 20">
              <a:extLst>
                <a:ext uri="{FF2B5EF4-FFF2-40B4-BE49-F238E27FC236}">
                  <a16:creationId xmlns:a16="http://schemas.microsoft.com/office/drawing/2014/main" id="{00000000-0008-0000-0C00-000014000000}"/>
                </a:ext>
              </a:extLst>
            </xdr:cNvPr>
            <xdr:cNvSpPr txBox="1"/>
          </xdr:nvSpPr>
          <xdr:spPr>
            <a:xfrm>
              <a:off x="672100" y="379875"/>
              <a:ext cx="8191800" cy="5591100"/>
            </a:xfrm>
            <a:prstGeom prst="rect">
              <a:avLst/>
            </a:prstGeom>
            <a:solidFill>
              <a:srgbClr val="D9EAD3"/>
            </a:solidFill>
            <a:ln>
              <a:noFill/>
            </a:ln>
          </xdr:spPr>
          <xdr:txBody>
            <a:bodyPr spcFirstLastPara="1" wrap="square" lIns="91425" tIns="91425" rIns="91425" bIns="91425" anchor="t" anchorCtr="0">
              <a:noAutofit/>
            </a:bodyPr>
            <a:lstStyle/>
            <a:p>
              <a:pPr marL="0" lvl="0" indent="0" algn="ctr" rtl="0">
                <a:spcBef>
                  <a:spcPts val="0"/>
                </a:spcBef>
                <a:spcAft>
                  <a:spcPts val="0"/>
                </a:spcAft>
                <a:buSzPts val="1600"/>
                <a:buFont typeface="Nunito"/>
                <a:buNone/>
              </a:pPr>
              <a:r>
                <a:rPr lang="en-US" sz="1600" b="1">
                  <a:latin typeface="Nunito"/>
                  <a:ea typeface="Nunito"/>
                  <a:cs typeface="Nunito"/>
                  <a:sym typeface="Nunito"/>
                </a:rPr>
                <a:t>Area Problem</a:t>
              </a:r>
              <a:endParaRPr sz="1600" b="1">
                <a:latin typeface="Nunito"/>
                <a:ea typeface="Nunito"/>
                <a:cs typeface="Nunito"/>
                <a:sym typeface="Nunito"/>
              </a:endParaRPr>
            </a:p>
            <a:p>
              <a:pPr marL="0" lvl="0" indent="0" algn="l" rtl="0">
                <a:spcBef>
                  <a:spcPts val="0"/>
                </a:spcBef>
                <a:spcAft>
                  <a:spcPts val="0"/>
                </a:spcAft>
                <a:buSzPts val="1200"/>
                <a:buFont typeface="Nunito"/>
                <a:buNone/>
              </a:pPr>
              <a:r>
                <a:rPr lang="en-US" sz="1200">
                  <a:latin typeface="Nunito"/>
                  <a:ea typeface="Nunito"/>
                  <a:cs typeface="Nunito"/>
                  <a:sym typeface="Nunito"/>
                </a:rPr>
                <a:t>Farmer Baa has many sheep.</a:t>
              </a:r>
              <a:endParaRPr sz="1200">
                <a:latin typeface="Nunito"/>
                <a:ea typeface="Nunito"/>
                <a:cs typeface="Nunito"/>
                <a:sym typeface="Nunito"/>
              </a:endParaRPr>
            </a:p>
            <a:p>
              <a:pPr marL="0" lvl="0" indent="0" algn="l" rtl="0">
                <a:spcBef>
                  <a:spcPts val="0"/>
                </a:spcBef>
                <a:spcAft>
                  <a:spcPts val="0"/>
                </a:spcAft>
                <a:buSzPts val="1200"/>
                <a:buFont typeface="Arial"/>
                <a:buNone/>
              </a:pPr>
              <a:endParaRPr sz="1200">
                <a:latin typeface="Nunito"/>
                <a:ea typeface="Nunito"/>
                <a:cs typeface="Nunito"/>
                <a:sym typeface="Nunito"/>
              </a:endParaRPr>
            </a:p>
            <a:p>
              <a:pPr marL="0" lvl="0" indent="0" algn="l" rtl="0">
                <a:spcBef>
                  <a:spcPts val="0"/>
                </a:spcBef>
                <a:spcAft>
                  <a:spcPts val="0"/>
                </a:spcAft>
                <a:buSzPts val="1200"/>
                <a:buFont typeface="Nunito"/>
                <a:buNone/>
              </a:pPr>
              <a:r>
                <a:rPr lang="en-US" sz="1200">
                  <a:latin typeface="Nunito"/>
                  <a:ea typeface="Nunito"/>
                  <a:cs typeface="Nunito"/>
                  <a:sym typeface="Nunito"/>
                </a:rPr>
                <a:t>Each sheep needs 4 square metres of space in the field.</a:t>
              </a:r>
              <a:endParaRPr sz="1200">
                <a:latin typeface="Nunito"/>
                <a:ea typeface="Nunito"/>
                <a:cs typeface="Nunito"/>
                <a:sym typeface="Nunito"/>
              </a:endParaRPr>
            </a:p>
            <a:p>
              <a:pPr marL="0" lvl="0" indent="0" algn="l" rtl="0">
                <a:spcBef>
                  <a:spcPts val="0"/>
                </a:spcBef>
                <a:spcAft>
                  <a:spcPts val="0"/>
                </a:spcAft>
                <a:buSzPts val="1200"/>
                <a:buFont typeface="Arial"/>
                <a:buNone/>
              </a:pPr>
              <a:endParaRPr sz="1200">
                <a:latin typeface="Nunito"/>
                <a:ea typeface="Nunito"/>
                <a:cs typeface="Nunito"/>
                <a:sym typeface="Nunito"/>
              </a:endParaRPr>
            </a:p>
            <a:p>
              <a:pPr marL="0" lvl="0" indent="0" algn="l" rtl="0">
                <a:spcBef>
                  <a:spcPts val="0"/>
                </a:spcBef>
                <a:spcAft>
                  <a:spcPts val="0"/>
                </a:spcAft>
                <a:buSzPts val="1200"/>
                <a:buFont typeface="Arial"/>
                <a:buNone/>
              </a:pPr>
              <a:endParaRPr sz="1200">
                <a:latin typeface="Nunito"/>
                <a:ea typeface="Nunito"/>
                <a:cs typeface="Nunito"/>
                <a:sym typeface="Nunito"/>
              </a:endParaRPr>
            </a:p>
            <a:p>
              <a:pPr marL="0" lvl="0" indent="0" algn="l" rtl="0">
                <a:spcBef>
                  <a:spcPts val="0"/>
                </a:spcBef>
                <a:spcAft>
                  <a:spcPts val="0"/>
                </a:spcAft>
                <a:buSzPts val="1200"/>
                <a:buFont typeface="Arial"/>
                <a:buNone/>
              </a:pPr>
              <a:endParaRPr sz="1200">
                <a:latin typeface="Nunito"/>
                <a:ea typeface="Nunito"/>
                <a:cs typeface="Nunito"/>
                <a:sym typeface="Nunito"/>
              </a:endParaRPr>
            </a:p>
            <a:p>
              <a:pPr marL="0" lvl="0" indent="0" algn="l" rtl="0">
                <a:spcBef>
                  <a:spcPts val="0"/>
                </a:spcBef>
                <a:spcAft>
                  <a:spcPts val="0"/>
                </a:spcAft>
                <a:buSzPts val="1200"/>
                <a:buFont typeface="Arial"/>
                <a:buNone/>
              </a:pPr>
              <a:endParaRPr sz="1200">
                <a:latin typeface="Nunito"/>
                <a:ea typeface="Nunito"/>
                <a:cs typeface="Nunito"/>
                <a:sym typeface="Nunito"/>
              </a:endParaRPr>
            </a:p>
            <a:p>
              <a:pPr marL="0" lvl="0" indent="0" algn="l" rtl="0">
                <a:spcBef>
                  <a:spcPts val="0"/>
                </a:spcBef>
                <a:spcAft>
                  <a:spcPts val="0"/>
                </a:spcAft>
                <a:buSzPts val="1200"/>
                <a:buFont typeface="Arial"/>
                <a:buNone/>
              </a:pPr>
              <a:endParaRPr sz="1200">
                <a:latin typeface="Nunito"/>
                <a:ea typeface="Nunito"/>
                <a:cs typeface="Nunito"/>
                <a:sym typeface="Nunito"/>
              </a:endParaRPr>
            </a:p>
            <a:p>
              <a:pPr marL="0" lvl="0" indent="0" algn="l" rtl="0">
                <a:spcBef>
                  <a:spcPts val="0"/>
                </a:spcBef>
                <a:spcAft>
                  <a:spcPts val="0"/>
                </a:spcAft>
                <a:buSzPts val="1200"/>
                <a:buFont typeface="Arial"/>
                <a:buNone/>
              </a:pPr>
              <a:endParaRPr sz="1200">
                <a:latin typeface="Nunito"/>
                <a:ea typeface="Nunito"/>
                <a:cs typeface="Nunito"/>
                <a:sym typeface="Nunito"/>
              </a:endParaRPr>
            </a:p>
            <a:p>
              <a:pPr marL="457200" lvl="0" indent="-304800" algn="l" rtl="0">
                <a:spcBef>
                  <a:spcPts val="0"/>
                </a:spcBef>
                <a:spcAft>
                  <a:spcPts val="0"/>
                </a:spcAft>
                <a:buSzPts val="1200"/>
                <a:buFont typeface="Nunito"/>
                <a:buAutoNum type="arabicParenR"/>
              </a:pPr>
              <a:r>
                <a:rPr lang="en-US" sz="1200">
                  <a:latin typeface="Nunito"/>
                  <a:ea typeface="Nunito"/>
                  <a:cs typeface="Nunito"/>
                  <a:sym typeface="Nunito"/>
                </a:rPr>
                <a:t>Select the table on the right and use Format → Alternating colors. To format it.</a:t>
              </a:r>
              <a:endParaRPr sz="1200">
                <a:latin typeface="Nunito"/>
                <a:ea typeface="Nunito"/>
                <a:cs typeface="Nunito"/>
                <a:sym typeface="Nunito"/>
              </a:endParaRPr>
            </a:p>
            <a:p>
              <a:pPr marL="457200" lvl="0" indent="-304800" algn="l" rtl="0">
                <a:spcBef>
                  <a:spcPts val="0"/>
                </a:spcBef>
                <a:spcAft>
                  <a:spcPts val="0"/>
                </a:spcAft>
                <a:buSzPts val="1200"/>
                <a:buFont typeface="Nunito"/>
                <a:buAutoNum type="arabicParenR"/>
              </a:pPr>
              <a:r>
                <a:rPr lang="en-US" sz="1200">
                  <a:latin typeface="Nunito"/>
                  <a:ea typeface="Nunito"/>
                  <a:cs typeface="Nunito"/>
                  <a:sym typeface="Nunito"/>
                </a:rPr>
                <a:t>Add a column to the table on the right to show the area given the different lengths and widths of the field.</a:t>
              </a:r>
              <a:endParaRPr sz="1200">
                <a:latin typeface="Nunito"/>
                <a:ea typeface="Nunito"/>
                <a:cs typeface="Nunito"/>
                <a:sym typeface="Nunito"/>
              </a:endParaRPr>
            </a:p>
            <a:p>
              <a:pPr marL="457200" lvl="0" indent="-304800" algn="l" rtl="0">
                <a:spcBef>
                  <a:spcPts val="0"/>
                </a:spcBef>
                <a:spcAft>
                  <a:spcPts val="0"/>
                </a:spcAft>
                <a:buSzPts val="1200"/>
                <a:buFont typeface="Nunito"/>
                <a:buAutoNum type="arabicParenR"/>
              </a:pPr>
              <a:r>
                <a:rPr lang="en-US" sz="1200">
                  <a:latin typeface="Nunito"/>
                  <a:ea typeface="Nunito"/>
                  <a:cs typeface="Nunito"/>
                  <a:sym typeface="Nunito"/>
                </a:rPr>
                <a:t>Add a column called number of sheep and in this column use a formula to calculate the maximum number of sheep Farmer Baa can keep in the field.</a:t>
              </a:r>
              <a:endParaRPr sz="1200">
                <a:latin typeface="Nunito"/>
                <a:ea typeface="Nunito"/>
                <a:cs typeface="Nunito"/>
                <a:sym typeface="Nunito"/>
              </a:endParaRPr>
            </a:p>
            <a:p>
              <a:pPr marL="457200" lvl="0" indent="-304800" algn="l" rtl="0">
                <a:spcBef>
                  <a:spcPts val="0"/>
                </a:spcBef>
                <a:spcAft>
                  <a:spcPts val="0"/>
                </a:spcAft>
                <a:buSzPts val="1200"/>
                <a:buFont typeface="Nunito"/>
                <a:buAutoNum type="arabicParenR"/>
              </a:pPr>
              <a:r>
                <a:rPr lang="en-US" sz="1200">
                  <a:latin typeface="Nunito"/>
                  <a:ea typeface="Nunito"/>
                  <a:cs typeface="Nunito"/>
                  <a:sym typeface="Nunito"/>
                </a:rPr>
                <a:t>Sort the data by length then width</a:t>
              </a:r>
              <a:endParaRPr sz="1200">
                <a:latin typeface="Nunito"/>
                <a:ea typeface="Nunito"/>
                <a:cs typeface="Nunito"/>
                <a:sym typeface="Nunito"/>
              </a:endParaRPr>
            </a:p>
            <a:p>
              <a:pPr marL="457200" lvl="0" indent="-304800" algn="l" rtl="0">
                <a:spcBef>
                  <a:spcPts val="0"/>
                </a:spcBef>
                <a:spcAft>
                  <a:spcPts val="0"/>
                </a:spcAft>
                <a:buSzPts val="1200"/>
                <a:buFont typeface="Nunito"/>
                <a:buAutoNum type="arabicParenR"/>
              </a:pPr>
              <a:r>
                <a:rPr lang="en-US" sz="1200">
                  <a:latin typeface="Nunito"/>
                  <a:ea typeface="Nunito"/>
                  <a:cs typeface="Nunito"/>
                  <a:sym typeface="Nunito"/>
                </a:rPr>
                <a:t>Format the data as a table (use Insert, Table)</a:t>
              </a:r>
              <a:endParaRPr sz="1200">
                <a:latin typeface="Nunito"/>
                <a:ea typeface="Nunito"/>
                <a:cs typeface="Nunito"/>
                <a:sym typeface="Nunito"/>
              </a:endParaRPr>
            </a:p>
            <a:p>
              <a:pPr marL="457200" lvl="0" indent="-304800" algn="l" rtl="0">
                <a:spcBef>
                  <a:spcPts val="0"/>
                </a:spcBef>
                <a:spcAft>
                  <a:spcPts val="0"/>
                </a:spcAft>
                <a:buSzPts val="1200"/>
                <a:buFont typeface="Nunito"/>
                <a:buAutoNum type="arabicParenR"/>
              </a:pPr>
              <a:r>
                <a:rPr lang="en-US" sz="1200">
                  <a:latin typeface="Nunito"/>
                  <a:ea typeface="Nunito"/>
                  <a:cs typeface="Nunito"/>
                  <a:sym typeface="Nunito"/>
                </a:rPr>
                <a:t>Sort the data by length and width.</a:t>
              </a:r>
              <a:endParaRPr sz="1200">
                <a:latin typeface="Nunito"/>
                <a:ea typeface="Nunito"/>
                <a:cs typeface="Nunito"/>
                <a:sym typeface="Nunito"/>
              </a:endParaRPr>
            </a:p>
            <a:p>
              <a:pPr marL="457200" lvl="0" indent="-304800" algn="l" rtl="0">
                <a:spcBef>
                  <a:spcPts val="0"/>
                </a:spcBef>
                <a:spcAft>
                  <a:spcPts val="0"/>
                </a:spcAft>
                <a:buSzPts val="1200"/>
                <a:buFont typeface="Nunito"/>
                <a:buAutoNum type="arabicParenR"/>
              </a:pPr>
              <a:r>
                <a:rPr lang="en-US" sz="1200">
                  <a:latin typeface="Nunito"/>
                  <a:ea typeface="Nunito"/>
                  <a:cs typeface="Nunito"/>
                  <a:sym typeface="Nunito"/>
                </a:rPr>
                <a:t>How many sheep could Farmer Baa keep in fields with the following dimensions:</a:t>
              </a:r>
              <a:endParaRPr sz="1200">
                <a:latin typeface="Nunito"/>
                <a:ea typeface="Nunito"/>
                <a:cs typeface="Nunito"/>
                <a:sym typeface="Nunito"/>
              </a:endParaRPr>
            </a:p>
            <a:p>
              <a:pPr marL="457200" lvl="0" indent="-304800" algn="l" rtl="0">
                <a:spcBef>
                  <a:spcPts val="0"/>
                </a:spcBef>
                <a:spcAft>
                  <a:spcPts val="0"/>
                </a:spcAft>
                <a:buSzPts val="1200"/>
                <a:buFont typeface="Nunito"/>
                <a:buAutoNum type="arabicParenR"/>
              </a:pPr>
              <a:r>
                <a:rPr lang="en-US" sz="1200" b="1">
                  <a:latin typeface="Nunito"/>
                  <a:ea typeface="Nunito"/>
                  <a:cs typeface="Nunito"/>
                  <a:sym typeface="Nunito"/>
                </a:rPr>
                <a:t>Remember</a:t>
              </a:r>
              <a:r>
                <a:rPr lang="en-US" sz="1200">
                  <a:latin typeface="Nunito"/>
                  <a:ea typeface="Nunito"/>
                  <a:cs typeface="Nunito"/>
                  <a:sym typeface="Nunito"/>
                </a:rPr>
                <a:t>, he can't keep half a sheep or a fraction of a sheep, make sure that your answer is a whole number (otherwise things will get messy!)</a:t>
              </a:r>
              <a:endParaRPr sz="1200">
                <a:latin typeface="Nunito"/>
                <a:ea typeface="Nunito"/>
                <a:cs typeface="Nunito"/>
                <a:sym typeface="Nunito"/>
              </a:endParaRPr>
            </a:p>
            <a:p>
              <a:pPr marL="914400" lvl="1" indent="-304800" algn="l" rtl="0">
                <a:spcBef>
                  <a:spcPts val="0"/>
                </a:spcBef>
                <a:spcAft>
                  <a:spcPts val="0"/>
                </a:spcAft>
                <a:buSzPts val="1200"/>
                <a:buFont typeface="Nunito"/>
                <a:buAutoNum type="alphaLcParenR"/>
              </a:pPr>
              <a:r>
                <a:rPr lang="en-US" sz="1200">
                  <a:latin typeface="Nunito"/>
                  <a:ea typeface="Nunito"/>
                  <a:cs typeface="Nunito"/>
                  <a:sym typeface="Nunito"/>
                </a:rPr>
                <a:t>24m by 12m = _____ sheep</a:t>
              </a:r>
              <a:endParaRPr sz="1200">
                <a:latin typeface="Nunito"/>
                <a:ea typeface="Nunito"/>
                <a:cs typeface="Nunito"/>
                <a:sym typeface="Nunito"/>
              </a:endParaRPr>
            </a:p>
            <a:p>
              <a:pPr marL="914400" lvl="1" indent="-304800" algn="l" rtl="0">
                <a:spcBef>
                  <a:spcPts val="0"/>
                </a:spcBef>
                <a:spcAft>
                  <a:spcPts val="0"/>
                </a:spcAft>
                <a:buSzPts val="1200"/>
                <a:buFont typeface="Nunito"/>
                <a:buAutoNum type="alphaLcParenR"/>
              </a:pPr>
              <a:r>
                <a:rPr lang="en-US" sz="1200">
                  <a:latin typeface="Nunito"/>
                  <a:ea typeface="Nunito"/>
                  <a:cs typeface="Nunito"/>
                  <a:sym typeface="Nunito"/>
                </a:rPr>
                <a:t>6m by 13m = ______ sheep</a:t>
              </a:r>
              <a:endParaRPr sz="1200">
                <a:latin typeface="Nunito"/>
                <a:ea typeface="Nunito"/>
                <a:cs typeface="Nunito"/>
                <a:sym typeface="Nunito"/>
              </a:endParaRPr>
            </a:p>
            <a:p>
              <a:pPr marL="914400" lvl="1" indent="-304800" algn="l" rtl="0">
                <a:spcBef>
                  <a:spcPts val="0"/>
                </a:spcBef>
                <a:spcAft>
                  <a:spcPts val="0"/>
                </a:spcAft>
                <a:buSzPts val="1200"/>
                <a:buFont typeface="Nunito"/>
                <a:buAutoNum type="alphaLcParenR"/>
              </a:pPr>
              <a:r>
                <a:rPr lang="en-US" sz="1200">
                  <a:latin typeface="Nunito"/>
                  <a:ea typeface="Nunito"/>
                  <a:cs typeface="Nunito"/>
                  <a:sym typeface="Nunito"/>
                </a:rPr>
                <a:t>23m by 8m = ______ sheep</a:t>
              </a:r>
              <a:endParaRPr sz="1200">
                <a:latin typeface="Nunito"/>
                <a:ea typeface="Nunito"/>
                <a:cs typeface="Nunito"/>
                <a:sym typeface="Nunito"/>
              </a:endParaRPr>
            </a:p>
            <a:p>
              <a:pPr marL="457200" lvl="0" indent="0" algn="l" rtl="0">
                <a:spcBef>
                  <a:spcPts val="0"/>
                </a:spcBef>
                <a:spcAft>
                  <a:spcPts val="0"/>
                </a:spcAft>
                <a:buSzPts val="1200"/>
                <a:buFont typeface="Arial"/>
                <a:buNone/>
              </a:pPr>
              <a:endParaRPr sz="1200">
                <a:latin typeface="Nunito"/>
                <a:ea typeface="Nunito"/>
                <a:cs typeface="Nunito"/>
                <a:sym typeface="Nunito"/>
              </a:endParaRPr>
            </a:p>
            <a:p>
              <a:pPr marL="457200" lvl="0" indent="-304800" algn="l" rtl="0">
                <a:spcBef>
                  <a:spcPts val="0"/>
                </a:spcBef>
                <a:spcAft>
                  <a:spcPts val="0"/>
                </a:spcAft>
                <a:buSzPts val="1200"/>
                <a:buFont typeface="Nunito"/>
                <a:buAutoNum type="arabicParenR"/>
              </a:pPr>
              <a:r>
                <a:rPr lang="en-US" sz="1200">
                  <a:latin typeface="Nunito"/>
                  <a:ea typeface="Nunito"/>
                  <a:cs typeface="Nunito"/>
                  <a:sym typeface="Nunito"/>
                </a:rPr>
                <a:t>Use the Conditional Formatting button to colour the cells where more than 60 sheep can be kept. </a:t>
              </a:r>
              <a:r>
                <a:rPr lang="en-US" sz="1200" b="1">
                  <a:latin typeface="Nunito"/>
                  <a:ea typeface="Nunito"/>
                  <a:cs typeface="Nunito"/>
                  <a:sym typeface="Nunito"/>
                </a:rPr>
                <a:t>HINT</a:t>
              </a:r>
              <a:r>
                <a:rPr lang="en-US" sz="1200">
                  <a:latin typeface="Nunito"/>
                  <a:ea typeface="Nunito"/>
                  <a:cs typeface="Nunito"/>
                  <a:sym typeface="Nunito"/>
                </a:rPr>
                <a:t>: Select all the cells containing the number of sheep. Click on the Conditional Formatting option (in the Format menu) and look for Format Rules, then choose the best options.</a:t>
              </a:r>
              <a:endParaRPr sz="1200">
                <a:latin typeface="Nunito"/>
                <a:ea typeface="Nunito"/>
                <a:cs typeface="Nunito"/>
                <a:sym typeface="Nunito"/>
              </a:endParaRPr>
            </a:p>
            <a:p>
              <a:pPr marL="457200" lvl="0" indent="-304800" algn="l" rtl="0">
                <a:spcBef>
                  <a:spcPts val="0"/>
                </a:spcBef>
                <a:spcAft>
                  <a:spcPts val="0"/>
                </a:spcAft>
                <a:buSzPts val="1200"/>
                <a:buFont typeface="Nunito"/>
                <a:buAutoNum type="arabicParenR"/>
              </a:pPr>
              <a:r>
                <a:rPr lang="en-US" sz="1200">
                  <a:latin typeface="Nunito"/>
                  <a:ea typeface="Nunito"/>
                  <a:cs typeface="Nunito"/>
                  <a:sym typeface="Nunito"/>
                </a:rPr>
                <a:t>Add a column called perimeter. Can you fill this column using a formula?</a:t>
              </a:r>
              <a:endParaRPr sz="1200">
                <a:latin typeface="Nunito"/>
                <a:ea typeface="Nunito"/>
                <a:cs typeface="Nunito"/>
                <a:sym typeface="Nunito"/>
              </a:endParaRPr>
            </a:p>
          </xdr:txBody>
        </xdr:sp>
        <xdr:pic>
          <xdr:nvPicPr>
            <xdr:cNvPr id="21" name="Shape 21" descr="GettyImages-1211606420.jpg">
              <a:extLst>
                <a:ext uri="{FF2B5EF4-FFF2-40B4-BE49-F238E27FC236}">
                  <a16:creationId xmlns:a16="http://schemas.microsoft.com/office/drawing/2014/main" id="{00000000-0008-0000-0C00-000015000000}"/>
                </a:ext>
              </a:extLst>
            </xdr:cNvPr>
            <xdr:cNvPicPr preferRelativeResize="0"/>
          </xdr:nvPicPr>
          <xdr:blipFill rotWithShape="1">
            <a:blip xmlns:r="http://schemas.openxmlformats.org/officeDocument/2006/relationships" r:embed="rId1">
              <a:alphaModFix/>
            </a:blip>
            <a:srcRect/>
            <a:stretch/>
          </xdr:blipFill>
          <xdr:spPr>
            <a:xfrm>
              <a:off x="6165800" y="513819"/>
              <a:ext cx="2484300" cy="1657825"/>
            </a:xfrm>
            <a:prstGeom prst="rect">
              <a:avLst/>
            </a:prstGeom>
            <a:noFill/>
            <a:ln>
              <a:noFill/>
            </a:ln>
          </xdr:spPr>
        </xdr:pic>
      </xdr:grpSp>
    </xdr:grpSp>
    <xdr:clientData fLocksWithSheet="0"/>
  </xdr:oneCellAnchor>
  <xdr:oneCellAnchor>
    <xdr:from>
      <xdr:col>0</xdr:col>
      <xdr:colOff>352425</xdr:colOff>
      <xdr:row>74</xdr:row>
      <xdr:rowOff>171450</xdr:rowOff>
    </xdr:from>
    <xdr:ext cx="7200900" cy="3695700"/>
    <xdr:grpSp>
      <xdr:nvGrpSpPr>
        <xdr:cNvPr id="3" name="Shape 2">
          <a:extLst>
            <a:ext uri="{FF2B5EF4-FFF2-40B4-BE49-F238E27FC236}">
              <a16:creationId xmlns:a16="http://schemas.microsoft.com/office/drawing/2014/main" id="{00000000-0008-0000-0C00-000003000000}"/>
            </a:ext>
          </a:extLst>
        </xdr:cNvPr>
        <xdr:cNvGrpSpPr/>
      </xdr:nvGrpSpPr>
      <xdr:grpSpPr>
        <a:xfrm>
          <a:off x="352425" y="13601700"/>
          <a:ext cx="7200900" cy="3695700"/>
          <a:chOff x="1745550" y="1932150"/>
          <a:chExt cx="7200900" cy="3695700"/>
        </a:xfrm>
      </xdr:grpSpPr>
      <xdr:grpSp>
        <xdr:nvGrpSpPr>
          <xdr:cNvPr id="22" name="Shape 22" title="Drawing">
            <a:extLst>
              <a:ext uri="{FF2B5EF4-FFF2-40B4-BE49-F238E27FC236}">
                <a16:creationId xmlns:a16="http://schemas.microsoft.com/office/drawing/2014/main" id="{00000000-0008-0000-0C00-000016000000}"/>
              </a:ext>
            </a:extLst>
          </xdr:cNvPr>
          <xdr:cNvGrpSpPr/>
        </xdr:nvGrpSpPr>
        <xdr:grpSpPr>
          <a:xfrm>
            <a:off x="1745550" y="1932150"/>
            <a:ext cx="7200900" cy="3695700"/>
            <a:chOff x="613650" y="584425"/>
            <a:chExt cx="7178700" cy="3672300"/>
          </a:xfrm>
        </xdr:grpSpPr>
        <xdr:sp macro="" textlink="">
          <xdr:nvSpPr>
            <xdr:cNvPr id="4" name="Shape 19">
              <a:extLst>
                <a:ext uri="{FF2B5EF4-FFF2-40B4-BE49-F238E27FC236}">
                  <a16:creationId xmlns:a16="http://schemas.microsoft.com/office/drawing/2014/main" id="{00000000-0008-0000-0C00-000004000000}"/>
                </a:ext>
              </a:extLst>
            </xdr:cNvPr>
            <xdr:cNvSpPr/>
          </xdr:nvSpPr>
          <xdr:spPr>
            <a:xfrm>
              <a:off x="613650" y="584425"/>
              <a:ext cx="7178700" cy="3672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3" name="Shape 23">
              <a:extLst>
                <a:ext uri="{FF2B5EF4-FFF2-40B4-BE49-F238E27FC236}">
                  <a16:creationId xmlns:a16="http://schemas.microsoft.com/office/drawing/2014/main" id="{00000000-0008-0000-0C00-000017000000}"/>
                </a:ext>
              </a:extLst>
            </xdr:cNvPr>
            <xdr:cNvSpPr txBox="1"/>
          </xdr:nvSpPr>
          <xdr:spPr>
            <a:xfrm>
              <a:off x="613650" y="584425"/>
              <a:ext cx="7178700" cy="3672300"/>
            </a:xfrm>
            <a:prstGeom prst="rect">
              <a:avLst/>
            </a:prstGeom>
            <a:solidFill>
              <a:srgbClr val="D0E0E3"/>
            </a:solidFill>
            <a:ln>
              <a:noFill/>
            </a:ln>
          </xdr:spPr>
          <xdr:txBody>
            <a:bodyPr spcFirstLastPara="1" wrap="square" lIns="91425" tIns="91425" rIns="91425" bIns="91425" anchor="t" anchorCtr="0">
              <a:noAutofit/>
            </a:bodyPr>
            <a:lstStyle/>
            <a:p>
              <a:pPr marL="0" lvl="0" indent="0" algn="ctr" rtl="0">
                <a:spcBef>
                  <a:spcPts val="0"/>
                </a:spcBef>
                <a:spcAft>
                  <a:spcPts val="0"/>
                </a:spcAft>
                <a:buSzPts val="1600"/>
                <a:buFont typeface="Nunito"/>
                <a:buNone/>
              </a:pPr>
              <a:r>
                <a:rPr lang="en-US" sz="1600" b="1">
                  <a:latin typeface="Nunito"/>
                  <a:ea typeface="Nunito"/>
                  <a:cs typeface="Nunito"/>
                  <a:sym typeface="Nunito"/>
                </a:rPr>
                <a:t>Countries spreadsheet</a:t>
              </a:r>
              <a:endParaRPr sz="1600" b="1">
                <a:latin typeface="Nunito"/>
                <a:ea typeface="Nunito"/>
                <a:cs typeface="Nunito"/>
                <a:sym typeface="Nunito"/>
              </a:endParaRPr>
            </a:p>
            <a:p>
              <a:pPr marL="457200" lvl="0" indent="0" algn="ctr" rtl="0">
                <a:spcBef>
                  <a:spcPts val="0"/>
                </a:spcBef>
                <a:spcAft>
                  <a:spcPts val="0"/>
                </a:spcAft>
                <a:buSzPts val="1600"/>
                <a:buFont typeface="Arial"/>
                <a:buNone/>
              </a:pPr>
              <a:endParaRPr sz="1600" b="1">
                <a:latin typeface="Nunito"/>
                <a:ea typeface="Nunito"/>
                <a:cs typeface="Nunito"/>
                <a:sym typeface="Nunito"/>
              </a:endParaRPr>
            </a:p>
            <a:p>
              <a:pPr marL="457200" lvl="0" indent="0" algn="ctr" rtl="0">
                <a:spcBef>
                  <a:spcPts val="0"/>
                </a:spcBef>
                <a:spcAft>
                  <a:spcPts val="0"/>
                </a:spcAft>
                <a:buSzPts val="1600"/>
                <a:buFont typeface="Arial"/>
                <a:buNone/>
              </a:pPr>
              <a:endParaRPr sz="1600" b="1">
                <a:latin typeface="Nunito"/>
                <a:ea typeface="Nunito"/>
                <a:cs typeface="Nunito"/>
                <a:sym typeface="Nunito"/>
              </a:endParaRPr>
            </a:p>
            <a:p>
              <a:pPr marL="457200" lvl="0" indent="0" algn="ctr" rtl="0">
                <a:spcBef>
                  <a:spcPts val="0"/>
                </a:spcBef>
                <a:spcAft>
                  <a:spcPts val="0"/>
                </a:spcAft>
                <a:buSzPts val="1600"/>
                <a:buFont typeface="Arial"/>
                <a:buNone/>
              </a:pPr>
              <a:endParaRPr sz="1600" b="1">
                <a:latin typeface="Nunito"/>
                <a:ea typeface="Nunito"/>
                <a:cs typeface="Nunito"/>
                <a:sym typeface="Nunito"/>
              </a:endParaRPr>
            </a:p>
            <a:p>
              <a:pPr marL="457200" lvl="0" indent="0" algn="ctr" rtl="0">
                <a:spcBef>
                  <a:spcPts val="0"/>
                </a:spcBef>
                <a:spcAft>
                  <a:spcPts val="0"/>
                </a:spcAft>
                <a:buSzPts val="1600"/>
                <a:buFont typeface="Arial"/>
                <a:buNone/>
              </a:pPr>
              <a:endParaRPr sz="1600" b="1">
                <a:latin typeface="Nunito"/>
                <a:ea typeface="Nunito"/>
                <a:cs typeface="Nunito"/>
                <a:sym typeface="Nunito"/>
              </a:endParaRPr>
            </a:p>
            <a:p>
              <a:pPr marL="457200" lvl="0" indent="0" algn="ctr" rtl="0">
                <a:spcBef>
                  <a:spcPts val="0"/>
                </a:spcBef>
                <a:spcAft>
                  <a:spcPts val="0"/>
                </a:spcAft>
                <a:buSzPts val="1600"/>
                <a:buFont typeface="Arial"/>
                <a:buNone/>
              </a:pPr>
              <a:endParaRPr sz="1600" b="1">
                <a:latin typeface="Nunito"/>
                <a:ea typeface="Nunito"/>
                <a:cs typeface="Nunito"/>
                <a:sym typeface="Nunito"/>
              </a:endParaRPr>
            </a:p>
            <a:p>
              <a:pPr marL="457200" lvl="0" indent="0" algn="ctr" rtl="0">
                <a:spcBef>
                  <a:spcPts val="0"/>
                </a:spcBef>
                <a:spcAft>
                  <a:spcPts val="0"/>
                </a:spcAft>
                <a:buSzPts val="1600"/>
                <a:buFont typeface="Arial"/>
                <a:buNone/>
              </a:pPr>
              <a:endParaRPr sz="1600" b="1">
                <a:latin typeface="Nunito"/>
                <a:ea typeface="Nunito"/>
                <a:cs typeface="Nunito"/>
                <a:sym typeface="Nunito"/>
              </a:endParaRPr>
            </a:p>
            <a:p>
              <a:pPr marL="457200" lvl="0" indent="-304800" algn="l" rtl="0">
                <a:spcBef>
                  <a:spcPts val="0"/>
                </a:spcBef>
                <a:spcAft>
                  <a:spcPts val="0"/>
                </a:spcAft>
                <a:buSzPts val="1200"/>
                <a:buFont typeface="Nunito"/>
                <a:buAutoNum type="arabicParenR"/>
              </a:pPr>
              <a:r>
                <a:rPr lang="en-US" sz="1200">
                  <a:latin typeface="Nunito"/>
                  <a:ea typeface="Nunito"/>
                  <a:cs typeface="Nunito"/>
                  <a:sym typeface="Nunito"/>
                </a:rPr>
                <a:t>Use the Data → Split text to Columns control to convert this data to a spreadsheet table. Look at the delimiters to decide how best to do this.</a:t>
              </a:r>
              <a:endParaRPr sz="1200">
                <a:latin typeface="Nunito"/>
                <a:ea typeface="Nunito"/>
                <a:cs typeface="Nunito"/>
                <a:sym typeface="Nunito"/>
              </a:endParaRPr>
            </a:p>
            <a:p>
              <a:pPr marL="457200" lvl="0" indent="-304800" algn="l" rtl="0">
                <a:spcBef>
                  <a:spcPts val="0"/>
                </a:spcBef>
                <a:spcAft>
                  <a:spcPts val="0"/>
                </a:spcAft>
                <a:buSzPts val="1200"/>
                <a:buFont typeface="Nunito"/>
                <a:buAutoNum type="arabicParenR"/>
              </a:pPr>
              <a:r>
                <a:rPr lang="en-US" sz="1200">
                  <a:latin typeface="Nunito"/>
                  <a:ea typeface="Nunito"/>
                  <a:cs typeface="Nunito"/>
                  <a:sym typeface="Nunito"/>
                </a:rPr>
                <a:t>The headers are "Name","Continent","Capital City","Population","Coastline","Area (sq km)"</a:t>
              </a:r>
              <a:endParaRPr sz="1200">
                <a:latin typeface="Nunito"/>
                <a:ea typeface="Nunito"/>
                <a:cs typeface="Nunito"/>
                <a:sym typeface="Nunito"/>
              </a:endParaRPr>
            </a:p>
            <a:p>
              <a:pPr marL="457200" lvl="0" indent="-304800" algn="l" rtl="0">
                <a:spcBef>
                  <a:spcPts val="0"/>
                </a:spcBef>
                <a:spcAft>
                  <a:spcPts val="0"/>
                </a:spcAft>
                <a:buSzPts val="1200"/>
                <a:buFont typeface="Nunito"/>
                <a:buAutoNum type="arabicParenR"/>
              </a:pPr>
              <a:r>
                <a:rPr lang="en-US" sz="1200">
                  <a:latin typeface="Nunito"/>
                  <a:ea typeface="Nunito"/>
                  <a:cs typeface="Nunito"/>
                  <a:sym typeface="Nunito"/>
                </a:rPr>
                <a:t>Once the data is in columns, format it with colours.</a:t>
              </a:r>
              <a:endParaRPr sz="1200">
                <a:latin typeface="Nunito"/>
                <a:ea typeface="Nunito"/>
                <a:cs typeface="Nunito"/>
                <a:sym typeface="Nunito"/>
              </a:endParaRPr>
            </a:p>
            <a:p>
              <a:pPr marL="457200" lvl="0" indent="-304800" algn="l" rtl="0">
                <a:spcBef>
                  <a:spcPts val="0"/>
                </a:spcBef>
                <a:spcAft>
                  <a:spcPts val="0"/>
                </a:spcAft>
                <a:buSzPts val="1200"/>
                <a:buFont typeface="Nunito"/>
                <a:buAutoNum type="arabicParenR"/>
              </a:pPr>
              <a:r>
                <a:rPr lang="en-US" sz="1200">
                  <a:latin typeface="Nunito"/>
                  <a:ea typeface="Nunito"/>
                  <a:cs typeface="Nunito"/>
                  <a:sym typeface="Nunito"/>
                </a:rPr>
                <a:t>Sort the data by Population and fill in the following:</a:t>
              </a:r>
              <a:endParaRPr sz="1200">
                <a:latin typeface="Nunito"/>
                <a:ea typeface="Nunito"/>
                <a:cs typeface="Nunito"/>
                <a:sym typeface="Nunito"/>
              </a:endParaRPr>
            </a:p>
            <a:p>
              <a:pPr marL="457200" lvl="0" indent="0" algn="l" rtl="0">
                <a:spcBef>
                  <a:spcPts val="0"/>
                </a:spcBef>
                <a:spcAft>
                  <a:spcPts val="0"/>
                </a:spcAft>
                <a:buSzPts val="1200"/>
                <a:buFont typeface="Nunito"/>
                <a:buNone/>
              </a:pPr>
              <a:r>
                <a:rPr lang="en-US" sz="1200">
                  <a:latin typeface="Nunito"/>
                  <a:ea typeface="Nunito"/>
                  <a:cs typeface="Nunito"/>
                  <a:sym typeface="Nunito"/>
                </a:rPr>
                <a:t>a) The country with the largest population is ________ .</a:t>
              </a:r>
              <a:endParaRPr sz="1200">
                <a:latin typeface="Nunito"/>
                <a:ea typeface="Nunito"/>
                <a:cs typeface="Nunito"/>
                <a:sym typeface="Nunito"/>
              </a:endParaRPr>
            </a:p>
            <a:p>
              <a:pPr marL="457200" lvl="0" indent="0" algn="l" rtl="0">
                <a:spcBef>
                  <a:spcPts val="0"/>
                </a:spcBef>
                <a:spcAft>
                  <a:spcPts val="0"/>
                </a:spcAft>
                <a:buSzPts val="1200"/>
                <a:buFont typeface="Nunito"/>
                <a:buNone/>
              </a:pPr>
              <a:r>
                <a:rPr lang="en-US" sz="1200">
                  <a:latin typeface="Nunito"/>
                  <a:ea typeface="Nunito"/>
                  <a:cs typeface="Nunito"/>
                  <a:sym typeface="Nunito"/>
                </a:rPr>
                <a:t>b) The country with the smallest population is _______ .</a:t>
              </a:r>
              <a:endParaRPr sz="1200">
                <a:latin typeface="Nunito"/>
                <a:ea typeface="Nunito"/>
                <a:cs typeface="Nunito"/>
                <a:sym typeface="Nunito"/>
              </a:endParaRPr>
            </a:p>
            <a:p>
              <a:pPr marL="457200" lvl="0" indent="-304800" algn="l" rtl="0">
                <a:spcBef>
                  <a:spcPts val="0"/>
                </a:spcBef>
                <a:spcAft>
                  <a:spcPts val="0"/>
                </a:spcAft>
                <a:buSzPts val="1200"/>
                <a:buFont typeface="Nunito"/>
                <a:buAutoNum type="arabicParenR"/>
              </a:pPr>
              <a:r>
                <a:rPr lang="en-US" sz="1200">
                  <a:latin typeface="Nunito"/>
                  <a:ea typeface="Nunito"/>
                  <a:cs typeface="Nunito"/>
                  <a:sym typeface="Nunito"/>
                </a:rPr>
                <a:t>Filter the data to see how many of the countries are in Europe. </a:t>
              </a:r>
              <a:endParaRPr sz="1200">
                <a:latin typeface="Nunito"/>
                <a:ea typeface="Nunito"/>
                <a:cs typeface="Nunito"/>
                <a:sym typeface="Nunito"/>
              </a:endParaRPr>
            </a:p>
            <a:p>
              <a:pPr marL="457200" lvl="0" indent="0" algn="l" rtl="0">
                <a:spcBef>
                  <a:spcPts val="0"/>
                </a:spcBef>
                <a:spcAft>
                  <a:spcPts val="0"/>
                </a:spcAft>
                <a:buSzPts val="1200"/>
                <a:buFont typeface="Nunito"/>
                <a:buNone/>
              </a:pPr>
              <a:r>
                <a:rPr lang="en-US" sz="1200">
                  <a:latin typeface="Nunito"/>
                  <a:ea typeface="Nunito"/>
                  <a:cs typeface="Nunito"/>
                  <a:sym typeface="Nunito"/>
                </a:rPr>
                <a:t>There are  ________ countries in Europe in the data.</a:t>
              </a:r>
              <a:endParaRPr sz="1200">
                <a:latin typeface="Nunito"/>
                <a:ea typeface="Nunito"/>
                <a:cs typeface="Nunito"/>
                <a:sym typeface="Nunito"/>
              </a:endParaRPr>
            </a:p>
          </xdr:txBody>
        </xdr:sp>
        <xdr:pic>
          <xdr:nvPicPr>
            <xdr:cNvPr id="24" name="Shape 24" descr="GettyImages-1157610487.jpg">
              <a:extLst>
                <a:ext uri="{FF2B5EF4-FFF2-40B4-BE49-F238E27FC236}">
                  <a16:creationId xmlns:a16="http://schemas.microsoft.com/office/drawing/2014/main" id="{00000000-0008-0000-0C00-000018000000}"/>
                </a:ext>
              </a:extLst>
            </xdr:cNvPr>
            <xdr:cNvPicPr preferRelativeResize="0"/>
          </xdr:nvPicPr>
          <xdr:blipFill rotWithShape="1">
            <a:blip xmlns:r="http://schemas.openxmlformats.org/officeDocument/2006/relationships" r:embed="rId2">
              <a:alphaModFix/>
            </a:blip>
            <a:srcRect/>
            <a:stretch/>
          </xdr:blipFill>
          <xdr:spPr>
            <a:xfrm>
              <a:off x="2990275" y="940275"/>
              <a:ext cx="2425450" cy="1364050"/>
            </a:xfrm>
            <a:prstGeom prst="rect">
              <a:avLst/>
            </a:prstGeom>
            <a:noFill/>
            <a:ln>
              <a:noFill/>
            </a:ln>
          </xdr:spPr>
        </xdr:pic>
      </xdr:grpSp>
    </xdr:grpSp>
    <xdr:clientData fLocksWithSheet="0"/>
  </xdr:oneCellAnchor>
  <xdr:oneCellAnchor>
    <xdr:from>
      <xdr:col>0</xdr:col>
      <xdr:colOff>628650</xdr:colOff>
      <xdr:row>125</xdr:row>
      <xdr:rowOff>19050</xdr:rowOff>
    </xdr:from>
    <xdr:ext cx="6115050" cy="3057525"/>
    <xdr:grpSp>
      <xdr:nvGrpSpPr>
        <xdr:cNvPr id="5" name="Shape 2">
          <a:extLst>
            <a:ext uri="{FF2B5EF4-FFF2-40B4-BE49-F238E27FC236}">
              <a16:creationId xmlns:a16="http://schemas.microsoft.com/office/drawing/2014/main" id="{00000000-0008-0000-0C00-000005000000}"/>
            </a:ext>
          </a:extLst>
        </xdr:cNvPr>
        <xdr:cNvGrpSpPr/>
      </xdr:nvGrpSpPr>
      <xdr:grpSpPr>
        <a:xfrm>
          <a:off x="628650" y="22555200"/>
          <a:ext cx="6115050" cy="3057525"/>
          <a:chOff x="2288475" y="2251238"/>
          <a:chExt cx="6115050" cy="3057525"/>
        </a:xfrm>
      </xdr:grpSpPr>
      <xdr:grpSp>
        <xdr:nvGrpSpPr>
          <xdr:cNvPr id="25" name="Shape 25" title="Drawing">
            <a:extLst>
              <a:ext uri="{FF2B5EF4-FFF2-40B4-BE49-F238E27FC236}">
                <a16:creationId xmlns:a16="http://schemas.microsoft.com/office/drawing/2014/main" id="{00000000-0008-0000-0C00-000019000000}"/>
              </a:ext>
            </a:extLst>
          </xdr:cNvPr>
          <xdr:cNvGrpSpPr/>
        </xdr:nvGrpSpPr>
        <xdr:grpSpPr>
          <a:xfrm>
            <a:off x="2288475" y="2251238"/>
            <a:ext cx="6115050" cy="3057525"/>
            <a:chOff x="539150" y="362700"/>
            <a:chExt cx="6097200" cy="3039000"/>
          </a:xfrm>
        </xdr:grpSpPr>
        <xdr:sp macro="" textlink="">
          <xdr:nvSpPr>
            <xdr:cNvPr id="6" name="Shape 19">
              <a:extLst>
                <a:ext uri="{FF2B5EF4-FFF2-40B4-BE49-F238E27FC236}">
                  <a16:creationId xmlns:a16="http://schemas.microsoft.com/office/drawing/2014/main" id="{00000000-0008-0000-0C00-000006000000}"/>
                </a:ext>
              </a:extLst>
            </xdr:cNvPr>
            <xdr:cNvSpPr/>
          </xdr:nvSpPr>
          <xdr:spPr>
            <a:xfrm>
              <a:off x="539150" y="362700"/>
              <a:ext cx="6097200" cy="3039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6" name="Shape 26">
              <a:extLst>
                <a:ext uri="{FF2B5EF4-FFF2-40B4-BE49-F238E27FC236}">
                  <a16:creationId xmlns:a16="http://schemas.microsoft.com/office/drawing/2014/main" id="{00000000-0008-0000-0C00-00001A000000}"/>
                </a:ext>
              </a:extLst>
            </xdr:cNvPr>
            <xdr:cNvSpPr txBox="1"/>
          </xdr:nvSpPr>
          <xdr:spPr>
            <a:xfrm>
              <a:off x="539150" y="362700"/>
              <a:ext cx="6097200" cy="3039000"/>
            </a:xfrm>
            <a:prstGeom prst="rect">
              <a:avLst/>
            </a:prstGeom>
            <a:solidFill>
              <a:srgbClr val="C9DAF8"/>
            </a:solidFill>
            <a:ln>
              <a:noFill/>
            </a:ln>
          </xdr:spPr>
          <xdr:txBody>
            <a:bodyPr spcFirstLastPara="1" wrap="square" lIns="91425" tIns="91425" rIns="91425" bIns="91425" anchor="t" anchorCtr="0">
              <a:noAutofit/>
            </a:bodyPr>
            <a:lstStyle/>
            <a:p>
              <a:pPr marL="0" lvl="0" indent="0" algn="l" rtl="0">
                <a:spcBef>
                  <a:spcPts val="0"/>
                </a:spcBef>
                <a:spcAft>
                  <a:spcPts val="0"/>
                </a:spcAft>
                <a:buSzPts val="1400"/>
                <a:buFont typeface="Arial"/>
                <a:buNone/>
              </a:pPr>
              <a:endParaRPr sz="1400">
                <a:highlight>
                  <a:srgbClr val="FFFFFF"/>
                </a:highlight>
                <a:latin typeface="Nunito"/>
                <a:ea typeface="Nunito"/>
                <a:cs typeface="Nunito"/>
                <a:sym typeface="Nunito"/>
              </a:endParaRPr>
            </a:p>
            <a:p>
              <a:pPr marL="0" lvl="0" indent="0" algn="ctr" rtl="0">
                <a:spcBef>
                  <a:spcPts val="0"/>
                </a:spcBef>
                <a:spcAft>
                  <a:spcPts val="0"/>
                </a:spcAft>
                <a:buClr>
                  <a:srgbClr val="073763"/>
                </a:buClr>
                <a:buSzPts val="1600"/>
                <a:buFont typeface="Nunito"/>
                <a:buNone/>
              </a:pPr>
              <a:r>
                <a:rPr lang="en-US" sz="1600" b="1">
                  <a:solidFill>
                    <a:srgbClr val="073763"/>
                  </a:solidFill>
                  <a:latin typeface="Nunito"/>
                  <a:ea typeface="Nunito"/>
                  <a:cs typeface="Nunito"/>
                  <a:sym typeface="Nunito"/>
                </a:rPr>
                <a:t>Olympic Medals by Year by Country</a:t>
              </a:r>
              <a:endParaRPr sz="1600" b="1">
                <a:solidFill>
                  <a:srgbClr val="073763"/>
                </a:solidFill>
                <a:latin typeface="Nunito"/>
                <a:ea typeface="Nunito"/>
                <a:cs typeface="Nunito"/>
                <a:sym typeface="Nunito"/>
              </a:endParaRPr>
            </a:p>
            <a:p>
              <a:pPr marL="0" lvl="0" indent="0" algn="l" rtl="0">
                <a:spcBef>
                  <a:spcPts val="0"/>
                </a:spcBef>
                <a:spcAft>
                  <a:spcPts val="0"/>
                </a:spcAft>
                <a:buSzPts val="1200"/>
                <a:buFont typeface="Arial"/>
                <a:buNone/>
              </a:pPr>
              <a:endParaRPr sz="1200">
                <a:latin typeface="Nunito"/>
                <a:ea typeface="Nunito"/>
                <a:cs typeface="Nunito"/>
                <a:sym typeface="Nunito"/>
              </a:endParaRPr>
            </a:p>
            <a:p>
              <a:pPr marL="0" lvl="0" indent="0" algn="l" rtl="0">
                <a:spcBef>
                  <a:spcPts val="0"/>
                </a:spcBef>
                <a:spcAft>
                  <a:spcPts val="0"/>
                </a:spcAft>
                <a:buSzPts val="1200"/>
                <a:buFont typeface="Arial"/>
                <a:buNone/>
              </a:pPr>
              <a:endParaRPr sz="1200">
                <a:latin typeface="Nunito"/>
                <a:ea typeface="Nunito"/>
                <a:cs typeface="Nunito"/>
                <a:sym typeface="Nunito"/>
              </a:endParaRPr>
            </a:p>
            <a:p>
              <a:pPr marL="0" lvl="0" indent="0" algn="l" rtl="0">
                <a:spcBef>
                  <a:spcPts val="0"/>
                </a:spcBef>
                <a:spcAft>
                  <a:spcPts val="0"/>
                </a:spcAft>
                <a:buSzPts val="1200"/>
                <a:buFont typeface="Arial"/>
                <a:buNone/>
              </a:pPr>
              <a:endParaRPr sz="1200">
                <a:latin typeface="Nunito"/>
                <a:ea typeface="Nunito"/>
                <a:cs typeface="Nunito"/>
                <a:sym typeface="Nunito"/>
              </a:endParaRPr>
            </a:p>
            <a:p>
              <a:pPr marL="0" lvl="0" indent="0" algn="l" rtl="0">
                <a:spcBef>
                  <a:spcPts val="0"/>
                </a:spcBef>
                <a:spcAft>
                  <a:spcPts val="0"/>
                </a:spcAft>
                <a:buSzPts val="1200"/>
                <a:buFont typeface="Nunito"/>
                <a:buNone/>
              </a:pPr>
              <a:r>
                <a:rPr lang="en-US" sz="1200">
                  <a:latin typeface="Nunito"/>
                  <a:ea typeface="Nunito"/>
                  <a:cs typeface="Nunito"/>
                  <a:sym typeface="Nunito"/>
                </a:rPr>
                <a:t>The table below shows information about how many Olympic medals were won in past Olympic years.</a:t>
              </a:r>
              <a:endParaRPr sz="1200">
                <a:latin typeface="Nunito"/>
                <a:ea typeface="Nunito"/>
                <a:cs typeface="Nunito"/>
                <a:sym typeface="Nunito"/>
              </a:endParaRPr>
            </a:p>
            <a:p>
              <a:pPr marL="457200" lvl="0" indent="-304800" algn="l" rtl="0">
                <a:spcBef>
                  <a:spcPts val="0"/>
                </a:spcBef>
                <a:spcAft>
                  <a:spcPts val="0"/>
                </a:spcAft>
                <a:buSzPts val="1200"/>
                <a:buFont typeface="Nunito"/>
                <a:buChar char="●"/>
              </a:pPr>
              <a:r>
                <a:rPr lang="en-US" sz="1200">
                  <a:latin typeface="Nunito"/>
                  <a:ea typeface="Nunito"/>
                  <a:cs typeface="Nunito"/>
                  <a:sym typeface="Nunito"/>
                </a:rPr>
                <a:t>Use the arrows on the headers to filter the data to show 2008. Can you create a chart to show the data graphically in a useful way?</a:t>
              </a:r>
              <a:endParaRPr sz="1200">
                <a:latin typeface="Nunito"/>
                <a:ea typeface="Nunito"/>
                <a:cs typeface="Nunito"/>
                <a:sym typeface="Nunito"/>
              </a:endParaRPr>
            </a:p>
            <a:p>
              <a:pPr marL="457200" lvl="0" indent="-304800" algn="l" rtl="0">
                <a:spcBef>
                  <a:spcPts val="0"/>
                </a:spcBef>
                <a:spcAft>
                  <a:spcPts val="0"/>
                </a:spcAft>
                <a:buSzPts val="1200"/>
                <a:buFont typeface="Nunito"/>
                <a:buChar char="●"/>
              </a:pPr>
              <a:r>
                <a:rPr lang="en-US" sz="1200">
                  <a:latin typeface="Nunito"/>
                  <a:ea typeface="Nunito"/>
                  <a:cs typeface="Nunito"/>
                  <a:sym typeface="Nunito"/>
                </a:rPr>
                <a:t>Drag graphs to the side so that they do not get distorted when you filter the data.</a:t>
              </a:r>
              <a:endParaRPr sz="1200">
                <a:latin typeface="Nunito"/>
                <a:ea typeface="Nunito"/>
                <a:cs typeface="Nunito"/>
                <a:sym typeface="Nunito"/>
              </a:endParaRPr>
            </a:p>
            <a:p>
              <a:pPr marL="457200" lvl="0" indent="-304800" algn="l" rtl="0">
                <a:spcBef>
                  <a:spcPts val="0"/>
                </a:spcBef>
                <a:spcAft>
                  <a:spcPts val="0"/>
                </a:spcAft>
                <a:buSzPts val="1200"/>
                <a:buFont typeface="Nunito"/>
                <a:buChar char="●"/>
              </a:pPr>
              <a:r>
                <a:rPr lang="en-US" sz="1200">
                  <a:latin typeface="Nunito"/>
                  <a:ea typeface="Nunito"/>
                  <a:cs typeface="Nunito"/>
                  <a:sym typeface="Nunito"/>
                </a:rPr>
                <a:t>The table on the right shows the total number of medals for each country each year. Can you create a graph to show this information?</a:t>
              </a:r>
              <a:endParaRPr sz="1200">
                <a:latin typeface="Nunito"/>
                <a:ea typeface="Nunito"/>
                <a:cs typeface="Nunito"/>
                <a:sym typeface="Nunito"/>
              </a:endParaRPr>
            </a:p>
          </xdr:txBody>
        </xdr:sp>
        <xdr:pic>
          <xdr:nvPicPr>
            <xdr:cNvPr id="27" name="Shape 27" descr="GettyImages-177106228.jpg">
              <a:extLst>
                <a:ext uri="{FF2B5EF4-FFF2-40B4-BE49-F238E27FC236}">
                  <a16:creationId xmlns:a16="http://schemas.microsoft.com/office/drawing/2014/main" id="{00000000-0008-0000-0C00-00001B000000}"/>
                </a:ext>
              </a:extLst>
            </xdr:cNvPr>
            <xdr:cNvPicPr preferRelativeResize="0"/>
          </xdr:nvPicPr>
          <xdr:blipFill rotWithShape="1">
            <a:blip xmlns:r="http://schemas.openxmlformats.org/officeDocument/2006/relationships" r:embed="rId3">
              <a:alphaModFix/>
            </a:blip>
            <a:srcRect/>
            <a:stretch/>
          </xdr:blipFill>
          <xdr:spPr>
            <a:xfrm>
              <a:off x="671950" y="421975"/>
              <a:ext cx="1181375" cy="784487"/>
            </a:xfrm>
            <a:prstGeom prst="rect">
              <a:avLst/>
            </a:prstGeom>
            <a:noFill/>
            <a:ln>
              <a:noFill/>
            </a:ln>
          </xdr:spPr>
        </xdr:pic>
        <xdr:pic>
          <xdr:nvPicPr>
            <xdr:cNvPr id="28" name="Shape 28" descr="GettyImages-1142785550.jpg">
              <a:extLst>
                <a:ext uri="{FF2B5EF4-FFF2-40B4-BE49-F238E27FC236}">
                  <a16:creationId xmlns:a16="http://schemas.microsoft.com/office/drawing/2014/main" id="{00000000-0008-0000-0C00-00001C000000}"/>
                </a:ext>
              </a:extLst>
            </xdr:cNvPr>
            <xdr:cNvPicPr preferRelativeResize="0"/>
          </xdr:nvPicPr>
          <xdr:blipFill rotWithShape="1">
            <a:blip xmlns:r="http://schemas.openxmlformats.org/officeDocument/2006/relationships" r:embed="rId4">
              <a:alphaModFix/>
            </a:blip>
            <a:srcRect/>
            <a:stretch/>
          </xdr:blipFill>
          <xdr:spPr>
            <a:xfrm>
              <a:off x="5587574" y="470975"/>
              <a:ext cx="936300" cy="885725"/>
            </a:xfrm>
            <a:prstGeom prst="rect">
              <a:avLst/>
            </a:prstGeom>
            <a:noFill/>
            <a:ln>
              <a:noFill/>
            </a:ln>
          </xdr:spPr>
        </xdr:pic>
      </xdr:grpSp>
    </xdr:grpSp>
    <xdr:clientData fLocksWithSheet="0"/>
  </xdr:oneCellAnchor>
  <xdr:oneCellAnchor>
    <xdr:from>
      <xdr:col>0</xdr:col>
      <xdr:colOff>57150</xdr:colOff>
      <xdr:row>111</xdr:row>
      <xdr:rowOff>114300</xdr:rowOff>
    </xdr:from>
    <xdr:ext cx="1038225" cy="704850"/>
    <xdr:pic>
      <xdr:nvPicPr>
        <xdr:cNvPr id="7" name="image4.jpg" title="Image">
          <a:extLst>
            <a:ext uri="{FF2B5EF4-FFF2-40B4-BE49-F238E27FC236}">
              <a16:creationId xmlns:a16="http://schemas.microsoft.com/office/drawing/2014/main" id="{00000000-0008-0000-0C00-000007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12</xdr:col>
      <xdr:colOff>47625</xdr:colOff>
      <xdr:row>111</xdr:row>
      <xdr:rowOff>38100</xdr:rowOff>
    </xdr:from>
    <xdr:ext cx="1143000" cy="923925"/>
    <xdr:pic>
      <xdr:nvPicPr>
        <xdr:cNvPr id="8" name="image3.jpg" title="Image">
          <a:extLst>
            <a:ext uri="{FF2B5EF4-FFF2-40B4-BE49-F238E27FC236}">
              <a16:creationId xmlns:a16="http://schemas.microsoft.com/office/drawing/2014/main" id="{00000000-0008-0000-0C00-000008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44:G168">
  <tableColumns count="6">
    <tableColumn id="1" xr3:uid="{00000000-0010-0000-0000-000001000000}" name="Year"/>
    <tableColumn id="2" xr3:uid="{00000000-0010-0000-0000-000002000000}" name="Country"/>
    <tableColumn id="3" xr3:uid="{00000000-0010-0000-0000-000003000000}" name="Gold medals"/>
    <tableColumn id="4" xr3:uid="{00000000-0010-0000-0000-000004000000}" name="Silver"/>
    <tableColumn id="5" xr3:uid="{00000000-0010-0000-0000-000005000000}" name="Bronze"/>
    <tableColumn id="6" xr3:uid="{00000000-0010-0000-0000-000006000000}" name="Total"/>
  </tableColumns>
  <tableStyleInfo name="Lesson 8 - (pupil sheet)-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6C7AA"/>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0"/>
  <sheetViews>
    <sheetView tabSelected="1" workbookViewId="0">
      <selection sqref="A1:O1"/>
    </sheetView>
  </sheetViews>
  <sheetFormatPr defaultColWidth="12.58203125" defaultRowHeight="15" customHeight="1"/>
  <cols>
    <col min="1" max="1" width="5.08203125" customWidth="1"/>
    <col min="2" max="2" width="16.33203125" customWidth="1"/>
    <col min="3" max="3" width="16.5" customWidth="1"/>
    <col min="4" max="4" width="14.83203125" customWidth="1"/>
    <col min="5" max="5" width="15.83203125" customWidth="1"/>
    <col min="6" max="7" width="7.58203125" customWidth="1"/>
    <col min="8" max="8" width="16.5" customWidth="1"/>
    <col min="9" max="9" width="9.58203125" customWidth="1"/>
    <col min="10" max="10" width="11.5" customWidth="1"/>
    <col min="11" max="12" width="9.83203125" customWidth="1"/>
    <col min="13" max="14" width="11" customWidth="1"/>
    <col min="15" max="15" width="12.5" customWidth="1"/>
    <col min="16" max="30" width="7.58203125" customWidth="1"/>
  </cols>
  <sheetData>
    <row r="1" spans="1:30" ht="21">
      <c r="A1" s="237" t="s">
        <v>0</v>
      </c>
      <c r="B1" s="238"/>
      <c r="C1" s="238"/>
      <c r="D1" s="238"/>
      <c r="E1" s="238"/>
      <c r="F1" s="238"/>
      <c r="G1" s="238"/>
      <c r="H1" s="238"/>
      <c r="I1" s="238"/>
      <c r="J1" s="238"/>
      <c r="K1" s="238"/>
      <c r="L1" s="238"/>
      <c r="M1" s="238"/>
      <c r="N1" s="238"/>
      <c r="O1" s="238"/>
    </row>
    <row r="2" spans="1:30" ht="10.5" customHeight="1">
      <c r="A2" s="239"/>
      <c r="B2" s="238"/>
      <c r="C2" s="238"/>
      <c r="D2" s="238"/>
      <c r="E2" s="238"/>
      <c r="F2" s="238"/>
      <c r="G2" s="238"/>
      <c r="H2" s="238"/>
      <c r="I2" s="238"/>
      <c r="J2" s="238"/>
      <c r="K2" s="238"/>
      <c r="L2" s="238"/>
      <c r="M2" s="238"/>
      <c r="N2" s="238"/>
      <c r="O2" s="238"/>
    </row>
    <row r="3" spans="1:30" ht="14.25" customHeight="1">
      <c r="A3" s="240" t="s">
        <v>1</v>
      </c>
      <c r="B3" s="238"/>
      <c r="C3" s="238"/>
      <c r="D3" s="238"/>
      <c r="E3" s="238"/>
      <c r="F3" s="238"/>
      <c r="G3" s="238"/>
      <c r="H3" s="238"/>
      <c r="I3" s="238"/>
      <c r="J3" s="238"/>
      <c r="K3" s="238"/>
      <c r="L3" s="238"/>
      <c r="M3" s="238"/>
      <c r="N3" s="238"/>
      <c r="O3" s="238"/>
    </row>
    <row r="4" spans="1:30" ht="14.25" customHeight="1">
      <c r="A4" s="240" t="s">
        <v>2</v>
      </c>
      <c r="B4" s="238"/>
      <c r="C4" s="238"/>
      <c r="D4" s="238"/>
      <c r="E4" s="238"/>
      <c r="F4" s="238"/>
      <c r="G4" s="238"/>
      <c r="H4" s="238"/>
      <c r="I4" s="238"/>
      <c r="J4" s="238"/>
      <c r="K4" s="238"/>
      <c r="L4" s="238"/>
      <c r="M4" s="238"/>
      <c r="N4" s="238"/>
      <c r="O4" s="238"/>
    </row>
    <row r="5" spans="1:30" ht="14.25" customHeight="1">
      <c r="A5" s="240" t="s">
        <v>3</v>
      </c>
      <c r="B5" s="238"/>
      <c r="C5" s="238"/>
      <c r="D5" s="238"/>
      <c r="E5" s="238"/>
      <c r="F5" s="238"/>
      <c r="G5" s="238"/>
      <c r="H5" s="238"/>
      <c r="I5" s="238"/>
      <c r="J5" s="238"/>
      <c r="K5" s="238"/>
      <c r="L5" s="238"/>
      <c r="M5" s="238"/>
      <c r="N5" s="238"/>
      <c r="O5" s="238"/>
    </row>
    <row r="6" spans="1:30" ht="14.25" customHeight="1"/>
    <row r="7" spans="1:30" ht="40.5" customHeight="1">
      <c r="B7" s="1" t="s">
        <v>4</v>
      </c>
      <c r="C7" s="2" t="s">
        <v>5</v>
      </c>
      <c r="D7" s="2" t="s">
        <v>6</v>
      </c>
      <c r="E7" s="3" t="s">
        <v>7</v>
      </c>
      <c r="G7" s="4" t="s">
        <v>8</v>
      </c>
      <c r="H7" s="4" t="s">
        <v>9</v>
      </c>
      <c r="I7" s="4" t="s">
        <v>10</v>
      </c>
      <c r="J7" s="4" t="s">
        <v>11</v>
      </c>
      <c r="K7" s="4" t="s">
        <v>12</v>
      </c>
      <c r="L7" s="4" t="s">
        <v>13</v>
      </c>
      <c r="M7" s="4" t="s">
        <v>14</v>
      </c>
      <c r="N7" s="4" t="s">
        <v>15</v>
      </c>
      <c r="O7" s="5"/>
    </row>
    <row r="8" spans="1:30" ht="40.5" customHeight="1">
      <c r="B8" s="6" t="s">
        <v>16</v>
      </c>
      <c r="C8" s="7" t="s">
        <v>17</v>
      </c>
      <c r="D8" s="7" t="s">
        <v>18</v>
      </c>
      <c r="E8" s="8" t="s">
        <v>19</v>
      </c>
      <c r="G8" s="9"/>
      <c r="H8" s="9"/>
      <c r="I8" s="9"/>
      <c r="J8" s="9"/>
      <c r="K8" s="9"/>
      <c r="L8" s="9"/>
      <c r="M8" s="9"/>
      <c r="N8" s="9"/>
      <c r="O8" s="5"/>
    </row>
    <row r="9" spans="1:30" ht="40.5" customHeight="1">
      <c r="B9" s="6" t="s">
        <v>20</v>
      </c>
      <c r="C9" s="7" t="s">
        <v>21</v>
      </c>
      <c r="D9" s="7" t="s">
        <v>22</v>
      </c>
      <c r="E9" s="8" t="s">
        <v>23</v>
      </c>
      <c r="G9" s="5"/>
      <c r="H9" s="5"/>
      <c r="I9" s="5"/>
      <c r="J9" s="5"/>
      <c r="K9" s="5"/>
      <c r="L9" s="5"/>
      <c r="M9" s="5"/>
      <c r="N9" s="5"/>
      <c r="O9" s="5"/>
    </row>
    <row r="10" spans="1:30" ht="40.5" customHeight="1">
      <c r="B10" s="6" t="s">
        <v>24</v>
      </c>
      <c r="C10" s="7" t="s">
        <v>25</v>
      </c>
      <c r="D10" s="7" t="s">
        <v>26</v>
      </c>
      <c r="E10" s="8" t="s">
        <v>27</v>
      </c>
      <c r="G10" s="4" t="s">
        <v>28</v>
      </c>
      <c r="H10" s="4" t="s">
        <v>10</v>
      </c>
      <c r="I10" s="4" t="s">
        <v>29</v>
      </c>
      <c r="J10" s="4" t="s">
        <v>30</v>
      </c>
      <c r="K10" s="4" t="s">
        <v>13</v>
      </c>
      <c r="L10" s="4" t="s">
        <v>14</v>
      </c>
      <c r="M10" s="4" t="s">
        <v>31</v>
      </c>
      <c r="N10" s="5"/>
      <c r="O10" s="5"/>
    </row>
    <row r="11" spans="1:30" ht="40.5" customHeight="1">
      <c r="B11" s="6" t="s">
        <v>32</v>
      </c>
      <c r="C11" s="7" t="s">
        <v>33</v>
      </c>
      <c r="D11" s="7" t="s">
        <v>34</v>
      </c>
      <c r="E11" s="8" t="s">
        <v>35</v>
      </c>
      <c r="G11" s="9"/>
      <c r="H11" s="9"/>
      <c r="I11" s="9"/>
      <c r="J11" s="9"/>
      <c r="K11" s="9"/>
      <c r="L11" s="9"/>
      <c r="M11" s="9"/>
      <c r="N11" s="5"/>
      <c r="O11" s="5"/>
    </row>
    <row r="12" spans="1:30" ht="40.5" customHeight="1">
      <c r="B12" s="6" t="s">
        <v>21</v>
      </c>
      <c r="C12" s="7" t="s">
        <v>36</v>
      </c>
      <c r="D12" s="7" t="s">
        <v>37</v>
      </c>
      <c r="E12" s="10" t="s">
        <v>22</v>
      </c>
      <c r="G12" s="5"/>
      <c r="H12" s="5"/>
      <c r="I12" s="5"/>
      <c r="J12" s="5"/>
      <c r="K12" s="5"/>
      <c r="L12" s="5"/>
      <c r="M12" s="5"/>
      <c r="N12" s="5"/>
      <c r="O12" s="5"/>
      <c r="AD12" s="11" t="s">
        <v>38</v>
      </c>
    </row>
    <row r="13" spans="1:30" ht="40.5" customHeight="1">
      <c r="B13" s="6" t="s">
        <v>39</v>
      </c>
      <c r="C13" s="7" t="s">
        <v>40</v>
      </c>
      <c r="D13" s="7" t="s">
        <v>41</v>
      </c>
      <c r="E13" s="10" t="s">
        <v>42</v>
      </c>
      <c r="G13" s="4" t="s">
        <v>43</v>
      </c>
      <c r="H13" s="4" t="s">
        <v>44</v>
      </c>
      <c r="I13" s="4" t="s">
        <v>45</v>
      </c>
      <c r="J13" s="4" t="s">
        <v>46</v>
      </c>
      <c r="K13" s="4" t="s">
        <v>47</v>
      </c>
      <c r="L13" s="4" t="s">
        <v>14</v>
      </c>
      <c r="M13" s="4" t="s">
        <v>46</v>
      </c>
      <c r="N13" s="4" t="s">
        <v>47</v>
      </c>
      <c r="O13" s="4" t="s">
        <v>48</v>
      </c>
      <c r="P13" s="12"/>
    </row>
    <row r="14" spans="1:30" ht="40.5" customHeight="1">
      <c r="B14" s="6" t="s">
        <v>49</v>
      </c>
      <c r="C14" s="7" t="s">
        <v>50</v>
      </c>
      <c r="D14" s="7" t="s">
        <v>51</v>
      </c>
      <c r="E14" s="10" t="s">
        <v>52</v>
      </c>
      <c r="G14" s="9"/>
      <c r="H14" s="9"/>
      <c r="I14" s="9"/>
      <c r="J14" s="9"/>
      <c r="K14" s="9" t="s">
        <v>24</v>
      </c>
      <c r="L14" s="9" t="s">
        <v>50</v>
      </c>
      <c r="M14" s="9" t="s">
        <v>17</v>
      </c>
      <c r="N14" s="9" t="s">
        <v>24</v>
      </c>
      <c r="O14" s="9" t="s">
        <v>53</v>
      </c>
      <c r="P14" s="13"/>
    </row>
    <row r="15" spans="1:30" ht="40.5" customHeight="1">
      <c r="B15" s="14" t="s">
        <v>54</v>
      </c>
      <c r="C15" s="15" t="s">
        <v>53</v>
      </c>
      <c r="D15" s="15" t="s">
        <v>55</v>
      </c>
      <c r="E15" s="16" t="s">
        <v>56</v>
      </c>
      <c r="G15" s="5"/>
      <c r="H15" s="5"/>
      <c r="I15" s="5"/>
      <c r="J15" s="5"/>
      <c r="K15" s="5"/>
      <c r="L15" s="5"/>
      <c r="M15" s="5"/>
      <c r="N15" s="5"/>
      <c r="O15" s="5"/>
    </row>
    <row r="16" spans="1:30" ht="21">
      <c r="G16" s="4" t="s">
        <v>57</v>
      </c>
      <c r="H16" s="4" t="s">
        <v>47</v>
      </c>
      <c r="I16" s="4" t="s">
        <v>45</v>
      </c>
      <c r="J16" s="17" t="s">
        <v>58</v>
      </c>
    </row>
    <row r="17" spans="7:15" ht="14.25" customHeight="1">
      <c r="G17" s="9"/>
      <c r="H17" s="9"/>
      <c r="I17" s="9"/>
      <c r="J17" s="18"/>
      <c r="K17" s="5"/>
      <c r="L17" s="5"/>
      <c r="M17" s="5"/>
      <c r="N17" s="5"/>
      <c r="O17" s="5"/>
    </row>
    <row r="18" spans="7:15" ht="14.25" customHeight="1">
      <c r="G18" s="5"/>
      <c r="H18" s="5"/>
      <c r="I18" s="5"/>
      <c r="J18" s="5"/>
      <c r="K18" s="5"/>
      <c r="L18" s="5"/>
      <c r="M18" s="5"/>
      <c r="N18" s="5"/>
      <c r="O18" s="5"/>
    </row>
    <row r="19" spans="7:15" ht="21">
      <c r="G19" s="4" t="s">
        <v>59</v>
      </c>
      <c r="H19" s="4" t="s">
        <v>60</v>
      </c>
      <c r="I19" s="4" t="s">
        <v>61</v>
      </c>
      <c r="J19" s="4" t="s">
        <v>57</v>
      </c>
      <c r="K19" s="4" t="s">
        <v>62</v>
      </c>
      <c r="L19" s="4" t="s">
        <v>63</v>
      </c>
      <c r="M19" s="4" t="s">
        <v>64</v>
      </c>
      <c r="N19" s="4" t="s">
        <v>65</v>
      </c>
      <c r="O19" s="4" t="s">
        <v>31</v>
      </c>
    </row>
    <row r="20" spans="7:15" ht="14.25" customHeight="1">
      <c r="G20" s="9"/>
      <c r="H20" s="9"/>
      <c r="I20" s="9"/>
      <c r="J20" s="9"/>
      <c r="K20" s="9"/>
      <c r="L20" s="9"/>
      <c r="M20" s="9"/>
      <c r="N20" s="9"/>
      <c r="O20" s="9"/>
    </row>
    <row r="21" spans="7:15" ht="14.25" customHeight="1"/>
    <row r="22" spans="7:15" ht="14.25" customHeight="1"/>
    <row r="23" spans="7:15" ht="14.25" customHeight="1"/>
    <row r="24" spans="7:15" ht="14.25" customHeight="1"/>
    <row r="25" spans="7:15" ht="14.25" customHeight="1"/>
    <row r="26" spans="7:15" ht="14.25" customHeight="1"/>
    <row r="27" spans="7:15" ht="14.25" customHeight="1"/>
    <row r="28" spans="7:15" ht="14.25" customHeight="1"/>
    <row r="29" spans="7:15" ht="14.25" customHeight="1"/>
    <row r="30" spans="7:15" ht="14.25" customHeight="1"/>
    <row r="31" spans="7:15" ht="14.25" customHeight="1"/>
    <row r="32" spans="7:15"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O1"/>
    <mergeCell ref="A2:O2"/>
    <mergeCell ref="A3:O3"/>
    <mergeCell ref="A4:O4"/>
    <mergeCell ref="A5:O5"/>
  </mergeCell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election activeCell="L38" sqref="L38"/>
    </sheetView>
  </sheetViews>
  <sheetFormatPr defaultColWidth="12.58203125" defaultRowHeight="15" customHeight="1"/>
  <cols>
    <col min="1" max="1" width="7.58203125" customWidth="1"/>
    <col min="2" max="2" width="19.83203125" customWidth="1"/>
    <col min="3" max="3" width="12" customWidth="1"/>
    <col min="4" max="4" width="14.08203125" customWidth="1"/>
    <col min="5" max="6" width="7.58203125" customWidth="1"/>
    <col min="7" max="7" width="21.08203125" customWidth="1"/>
    <col min="8" max="8" width="12" customWidth="1"/>
    <col min="9" max="9" width="11.08203125" customWidth="1"/>
    <col min="10" max="10" width="9.08203125" customWidth="1"/>
    <col min="11" max="26" width="7.58203125" customWidth="1"/>
  </cols>
  <sheetData>
    <row r="1" spans="1:26" ht="14.25" customHeight="1">
      <c r="A1" s="29"/>
      <c r="B1" s="116" t="s">
        <v>558</v>
      </c>
      <c r="C1" s="29"/>
      <c r="D1" s="29"/>
      <c r="E1" s="29"/>
      <c r="F1" s="29"/>
      <c r="G1" s="29"/>
      <c r="H1" s="29"/>
      <c r="I1" s="29"/>
      <c r="J1" s="29"/>
      <c r="K1" s="29"/>
      <c r="L1" s="29"/>
      <c r="M1" s="29"/>
      <c r="N1" s="29"/>
      <c r="O1" s="29"/>
      <c r="P1" s="29"/>
      <c r="Q1" s="29"/>
      <c r="R1" s="29"/>
      <c r="S1" s="29"/>
      <c r="T1" s="29"/>
      <c r="U1" s="29"/>
      <c r="V1" s="29"/>
      <c r="W1" s="29"/>
      <c r="X1" s="29"/>
      <c r="Y1" s="29"/>
      <c r="Z1" s="29"/>
    </row>
    <row r="2" spans="1:26" ht="14.25" customHeight="1">
      <c r="A2" s="29"/>
      <c r="B2" s="117" t="s">
        <v>559</v>
      </c>
      <c r="C2" s="29"/>
      <c r="D2" s="29"/>
      <c r="E2" s="29"/>
      <c r="F2" s="29"/>
      <c r="G2" s="29"/>
      <c r="H2" s="29"/>
      <c r="I2" s="29"/>
      <c r="J2" s="29"/>
      <c r="K2" s="29"/>
      <c r="L2" s="29"/>
      <c r="M2" s="29"/>
      <c r="N2" s="29"/>
      <c r="O2" s="29"/>
      <c r="P2" s="29"/>
      <c r="Q2" s="29"/>
      <c r="R2" s="29"/>
      <c r="S2" s="29"/>
      <c r="T2" s="29"/>
      <c r="U2" s="29"/>
      <c r="V2" s="29"/>
      <c r="W2" s="29"/>
      <c r="X2" s="29"/>
      <c r="Y2" s="29"/>
      <c r="Z2" s="29"/>
    </row>
    <row r="3" spans="1:26" ht="14.25" customHeight="1">
      <c r="A3" s="29"/>
      <c r="B3" s="29"/>
      <c r="C3" s="29"/>
      <c r="D3" s="29"/>
      <c r="E3" s="29"/>
      <c r="F3" s="29"/>
      <c r="G3" s="118" t="s">
        <v>560</v>
      </c>
      <c r="H3" s="29"/>
      <c r="I3" s="29"/>
      <c r="J3" s="29"/>
      <c r="K3" s="29"/>
      <c r="L3" s="29"/>
      <c r="M3" s="29"/>
      <c r="N3" s="29"/>
      <c r="O3" s="29"/>
      <c r="P3" s="29"/>
      <c r="Q3" s="29"/>
      <c r="R3" s="29"/>
      <c r="S3" s="29"/>
      <c r="T3" s="29"/>
      <c r="U3" s="29"/>
      <c r="V3" s="29"/>
      <c r="W3" s="29"/>
      <c r="X3" s="29"/>
      <c r="Y3" s="29"/>
      <c r="Z3" s="29"/>
    </row>
    <row r="4" spans="1:26" ht="14.25" customHeight="1">
      <c r="A4" s="29"/>
      <c r="B4" s="29"/>
      <c r="C4" s="29"/>
      <c r="D4" s="29"/>
      <c r="E4" s="29"/>
      <c r="F4" s="29"/>
      <c r="G4" s="29"/>
      <c r="H4" s="29"/>
      <c r="I4" s="29"/>
      <c r="J4" s="29"/>
      <c r="K4" s="29"/>
      <c r="L4" s="29"/>
      <c r="M4" s="29"/>
      <c r="N4" s="29"/>
      <c r="O4" s="29"/>
      <c r="P4" s="29"/>
      <c r="Q4" s="29"/>
      <c r="R4" s="29"/>
      <c r="S4" s="29"/>
      <c r="T4" s="29"/>
      <c r="U4" s="29"/>
      <c r="V4" s="29"/>
      <c r="W4" s="29"/>
      <c r="X4" s="29"/>
      <c r="Y4" s="29"/>
      <c r="Z4" s="29"/>
    </row>
    <row r="5" spans="1:26" ht="14.25" customHeight="1">
      <c r="A5" s="29"/>
      <c r="B5" s="29"/>
      <c r="C5" s="29"/>
      <c r="D5" s="29"/>
      <c r="E5" s="29"/>
      <c r="F5" s="29"/>
      <c r="G5" s="118" t="s">
        <v>561</v>
      </c>
      <c r="H5" s="118" t="s">
        <v>955</v>
      </c>
      <c r="I5" s="29"/>
      <c r="J5" s="29"/>
      <c r="K5" s="29"/>
      <c r="L5" s="29"/>
      <c r="M5" s="29"/>
      <c r="N5" s="29"/>
      <c r="O5" s="29"/>
      <c r="P5" s="29"/>
      <c r="Q5" s="29"/>
      <c r="R5" s="29"/>
      <c r="S5" s="29"/>
      <c r="T5" s="29"/>
      <c r="U5" s="29"/>
      <c r="V5" s="29"/>
      <c r="W5" s="29"/>
      <c r="X5" s="29"/>
      <c r="Y5" s="29"/>
      <c r="Z5" s="29"/>
    </row>
    <row r="6" spans="1:26" ht="14.25" customHeight="1">
      <c r="A6" s="29"/>
      <c r="B6" s="29"/>
      <c r="C6" s="29"/>
      <c r="D6" s="29"/>
      <c r="E6" s="29"/>
      <c r="F6" s="29"/>
      <c r="G6" s="118" t="s">
        <v>562</v>
      </c>
      <c r="H6" s="119">
        <v>10</v>
      </c>
      <c r="I6" s="29"/>
      <c r="J6" s="29"/>
      <c r="K6" s="29"/>
      <c r="L6" s="29"/>
      <c r="M6" s="29"/>
      <c r="N6" s="29"/>
      <c r="O6" s="29"/>
      <c r="P6" s="29"/>
      <c r="Q6" s="29"/>
      <c r="R6" s="29"/>
      <c r="S6" s="29"/>
      <c r="T6" s="29"/>
      <c r="U6" s="29"/>
      <c r="V6" s="29"/>
      <c r="W6" s="29"/>
      <c r="X6" s="29"/>
      <c r="Y6" s="29"/>
      <c r="Z6" s="29"/>
    </row>
    <row r="7" spans="1:26" ht="14.25" customHeight="1">
      <c r="A7" s="29"/>
      <c r="B7" s="29"/>
      <c r="C7" s="29"/>
      <c r="D7" s="29"/>
      <c r="E7" s="29"/>
      <c r="F7" s="29"/>
      <c r="G7" s="118" t="s">
        <v>563</v>
      </c>
      <c r="H7" s="119">
        <v>6</v>
      </c>
      <c r="I7" s="29"/>
      <c r="J7" s="29"/>
      <c r="K7" s="29"/>
      <c r="L7" s="29"/>
      <c r="M7" s="29"/>
      <c r="N7" s="29"/>
      <c r="O7" s="29"/>
      <c r="P7" s="29"/>
      <c r="Q7" s="29"/>
      <c r="R7" s="29"/>
      <c r="S7" s="29"/>
      <c r="T7" s="29"/>
      <c r="U7" s="29"/>
      <c r="V7" s="29"/>
      <c r="W7" s="29"/>
      <c r="X7" s="29"/>
      <c r="Y7" s="29"/>
      <c r="Z7" s="29"/>
    </row>
    <row r="8" spans="1:26" ht="14.25" customHeight="1">
      <c r="A8" s="29"/>
      <c r="B8" s="29"/>
      <c r="C8" s="29"/>
      <c r="D8" s="29"/>
      <c r="E8" s="29"/>
      <c r="F8" s="29"/>
      <c r="G8" s="118" t="s">
        <v>564</v>
      </c>
      <c r="H8" s="119">
        <v>6</v>
      </c>
      <c r="I8" s="29"/>
      <c r="J8" s="29"/>
      <c r="K8" s="29"/>
      <c r="L8" s="29"/>
      <c r="M8" s="29"/>
      <c r="N8" s="29"/>
      <c r="O8" s="29"/>
      <c r="P8" s="29"/>
      <c r="Q8" s="29"/>
      <c r="R8" s="29"/>
      <c r="S8" s="29"/>
      <c r="T8" s="29"/>
      <c r="U8" s="29"/>
      <c r="V8" s="29"/>
      <c r="W8" s="29"/>
      <c r="X8" s="29"/>
      <c r="Y8" s="29"/>
      <c r="Z8" s="29"/>
    </row>
    <row r="9" spans="1:26" ht="14.25" customHeight="1">
      <c r="A9" s="29"/>
      <c r="B9" s="29"/>
      <c r="C9" s="29"/>
      <c r="D9" s="29"/>
      <c r="E9" s="29"/>
      <c r="F9" s="29"/>
      <c r="G9" s="118" t="s">
        <v>565</v>
      </c>
      <c r="H9" s="119">
        <v>8</v>
      </c>
      <c r="I9" s="29"/>
      <c r="J9" s="29"/>
      <c r="K9" s="29"/>
      <c r="L9" s="29"/>
      <c r="M9" s="29"/>
      <c r="N9" s="29"/>
      <c r="O9" s="29"/>
      <c r="P9" s="29"/>
      <c r="Q9" s="29"/>
      <c r="R9" s="29"/>
      <c r="S9" s="29"/>
      <c r="T9" s="29"/>
      <c r="U9" s="29"/>
      <c r="V9" s="29"/>
      <c r="W9" s="29"/>
      <c r="X9" s="29"/>
      <c r="Y9" s="29"/>
      <c r="Z9" s="29"/>
    </row>
    <row r="10" spans="1:26" ht="14.25" customHeight="1">
      <c r="A10" s="29"/>
      <c r="B10" s="29"/>
      <c r="C10" s="29"/>
      <c r="D10" s="29"/>
      <c r="E10" s="29"/>
      <c r="F10" s="29"/>
      <c r="G10" s="118" t="s">
        <v>566</v>
      </c>
      <c r="H10" s="119">
        <v>9</v>
      </c>
      <c r="I10" s="29"/>
      <c r="J10" s="29"/>
      <c r="K10" s="29"/>
      <c r="L10" s="29"/>
      <c r="M10" s="29"/>
      <c r="N10" s="29"/>
      <c r="O10" s="29"/>
      <c r="P10" s="29"/>
      <c r="Q10" s="29"/>
      <c r="R10" s="29"/>
      <c r="S10" s="29"/>
      <c r="T10" s="29"/>
      <c r="U10" s="29"/>
      <c r="V10" s="29"/>
      <c r="W10" s="29"/>
      <c r="X10" s="29"/>
      <c r="Y10" s="29"/>
      <c r="Z10" s="29"/>
    </row>
    <row r="11" spans="1:26" ht="14.25" customHeight="1">
      <c r="A11" s="29"/>
      <c r="B11" s="29"/>
      <c r="C11" s="29"/>
      <c r="D11" s="29"/>
      <c r="E11" s="29"/>
      <c r="F11" s="29"/>
      <c r="G11" s="118" t="s">
        <v>567</v>
      </c>
      <c r="H11" s="119">
        <v>9</v>
      </c>
      <c r="I11" s="29"/>
      <c r="J11" s="29"/>
      <c r="K11" s="29"/>
      <c r="L11" s="29"/>
      <c r="M11" s="29"/>
      <c r="N11" s="29"/>
      <c r="O11" s="29"/>
      <c r="P11" s="29"/>
      <c r="Q11" s="29"/>
      <c r="R11" s="29"/>
      <c r="S11" s="29"/>
      <c r="T11" s="29"/>
      <c r="U11" s="29"/>
      <c r="V11" s="29"/>
      <c r="W11" s="29"/>
      <c r="X11" s="29"/>
      <c r="Y11" s="29"/>
      <c r="Z11" s="29"/>
    </row>
    <row r="12" spans="1:26" ht="14.25" customHeight="1">
      <c r="A12" s="29"/>
      <c r="B12" s="29"/>
      <c r="C12" s="29"/>
      <c r="D12" s="29"/>
      <c r="E12" s="29"/>
      <c r="F12" s="29"/>
      <c r="G12" s="118" t="s">
        <v>568</v>
      </c>
      <c r="H12" s="119">
        <v>11</v>
      </c>
      <c r="I12" s="29"/>
      <c r="J12" s="29"/>
      <c r="K12" s="29"/>
      <c r="L12" s="29"/>
      <c r="M12" s="29"/>
      <c r="N12" s="29"/>
      <c r="O12" s="29"/>
      <c r="P12" s="29"/>
      <c r="Q12" s="29"/>
      <c r="R12" s="29"/>
      <c r="S12" s="29"/>
      <c r="T12" s="29"/>
      <c r="U12" s="29"/>
      <c r="V12" s="29"/>
      <c r="W12" s="29"/>
      <c r="X12" s="29"/>
      <c r="Y12" s="29"/>
      <c r="Z12" s="29"/>
    </row>
    <row r="13" spans="1:26" ht="14.25" customHeight="1">
      <c r="A13" s="29"/>
      <c r="B13" s="29"/>
      <c r="C13" s="29"/>
      <c r="D13" s="29"/>
      <c r="E13" s="29"/>
      <c r="F13" s="29"/>
      <c r="G13" s="118" t="s">
        <v>569</v>
      </c>
      <c r="H13" s="119">
        <v>1</v>
      </c>
      <c r="I13" s="29"/>
      <c r="J13" s="29"/>
      <c r="K13" s="29"/>
      <c r="L13" s="29"/>
      <c r="M13" s="29"/>
      <c r="N13" s="29"/>
      <c r="O13" s="29"/>
      <c r="P13" s="29"/>
      <c r="Q13" s="29"/>
      <c r="R13" s="29"/>
      <c r="S13" s="29"/>
      <c r="T13" s="29"/>
      <c r="U13" s="29"/>
      <c r="V13" s="29"/>
      <c r="W13" s="29"/>
      <c r="X13" s="29"/>
      <c r="Y13" s="29"/>
      <c r="Z13" s="29"/>
    </row>
    <row r="14" spans="1:26" ht="14.25"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ht="14.2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ht="14.25" customHeight="1">
      <c r="A16" s="29"/>
      <c r="B16" s="29"/>
      <c r="C16" s="29"/>
      <c r="D16" s="29"/>
      <c r="E16" s="29"/>
      <c r="F16" s="29"/>
      <c r="G16" s="29"/>
      <c r="H16" s="29" t="s">
        <v>570</v>
      </c>
      <c r="I16" s="29"/>
      <c r="J16" s="29"/>
      <c r="K16" s="29"/>
      <c r="L16" s="29"/>
      <c r="M16" s="29"/>
      <c r="N16" s="29"/>
      <c r="O16" s="29"/>
      <c r="P16" s="29"/>
      <c r="Q16" s="29"/>
      <c r="R16" s="29"/>
      <c r="S16" s="29"/>
      <c r="T16" s="29"/>
      <c r="U16" s="29"/>
      <c r="V16" s="29"/>
      <c r="W16" s="29"/>
      <c r="X16" s="29"/>
      <c r="Y16" s="29"/>
      <c r="Z16" s="29"/>
    </row>
    <row r="17" spans="1:26" ht="14.25" customHeight="1">
      <c r="A17" s="29"/>
      <c r="B17" s="116" t="s">
        <v>571</v>
      </c>
      <c r="C17" s="29"/>
      <c r="D17" s="29"/>
      <c r="E17" s="29"/>
      <c r="F17" s="29"/>
      <c r="G17" s="29" t="s">
        <v>572</v>
      </c>
      <c r="H17" s="29" t="s">
        <v>573</v>
      </c>
      <c r="I17" s="29" t="s">
        <v>574</v>
      </c>
      <c r="J17" s="29" t="s">
        <v>575</v>
      </c>
      <c r="K17" s="29"/>
      <c r="L17" s="29"/>
      <c r="M17" s="29"/>
      <c r="N17" s="29"/>
      <c r="O17" s="29"/>
      <c r="P17" s="29"/>
      <c r="Q17" s="29"/>
      <c r="R17" s="29"/>
      <c r="S17" s="29"/>
      <c r="T17" s="29"/>
      <c r="U17" s="29"/>
      <c r="V17" s="29"/>
      <c r="W17" s="29"/>
      <c r="X17" s="29"/>
      <c r="Y17" s="29"/>
      <c r="Z17" s="29"/>
    </row>
    <row r="18" spans="1:26" ht="14.25" customHeight="1">
      <c r="A18" s="29"/>
      <c r="B18" s="117" t="s">
        <v>576</v>
      </c>
      <c r="C18" s="29"/>
      <c r="D18" s="29"/>
      <c r="E18" s="29"/>
      <c r="F18" s="29"/>
      <c r="G18" s="29" t="s">
        <v>577</v>
      </c>
      <c r="H18" s="119">
        <v>55000</v>
      </c>
      <c r="I18" s="119">
        <v>20000</v>
      </c>
      <c r="J18" s="119">
        <v>23000</v>
      </c>
      <c r="K18" s="29"/>
      <c r="L18" s="29"/>
      <c r="M18" s="29"/>
      <c r="N18" s="29"/>
      <c r="O18" s="29"/>
      <c r="P18" s="29"/>
      <c r="Q18" s="29"/>
      <c r="R18" s="29"/>
      <c r="S18" s="29"/>
      <c r="T18" s="29"/>
      <c r="U18" s="29"/>
      <c r="V18" s="29"/>
      <c r="W18" s="29"/>
      <c r="X18" s="29"/>
      <c r="Y18" s="29"/>
      <c r="Z18" s="29"/>
    </row>
    <row r="19" spans="1:26" ht="14.25" customHeight="1">
      <c r="A19" s="29"/>
      <c r="B19" s="117" t="s">
        <v>578</v>
      </c>
      <c r="C19" s="29"/>
      <c r="D19" s="29"/>
      <c r="E19" s="29"/>
      <c r="F19" s="29"/>
      <c r="G19" s="29" t="s">
        <v>579</v>
      </c>
      <c r="H19" s="119">
        <v>95000</v>
      </c>
      <c r="I19" s="119">
        <v>115000</v>
      </c>
      <c r="J19" s="119">
        <v>125000</v>
      </c>
      <c r="K19" s="29"/>
      <c r="L19" s="29"/>
      <c r="M19" s="29"/>
      <c r="N19" s="29"/>
      <c r="O19" s="29"/>
      <c r="P19" s="29"/>
      <c r="Q19" s="29"/>
      <c r="R19" s="29"/>
      <c r="S19" s="29"/>
      <c r="T19" s="29"/>
      <c r="U19" s="29"/>
      <c r="V19" s="29"/>
      <c r="W19" s="29"/>
      <c r="X19" s="29"/>
      <c r="Y19" s="29"/>
      <c r="Z19" s="29"/>
    </row>
    <row r="20" spans="1:26" ht="14.25" customHeight="1">
      <c r="A20" s="29"/>
      <c r="B20" s="29"/>
      <c r="C20" s="29"/>
      <c r="D20" s="29"/>
      <c r="E20" s="29"/>
      <c r="F20" s="29"/>
      <c r="G20" s="29" t="s">
        <v>580</v>
      </c>
      <c r="H20" s="119">
        <v>80000</v>
      </c>
      <c r="I20" s="119">
        <v>60000</v>
      </c>
      <c r="J20" s="119">
        <v>65000</v>
      </c>
      <c r="K20" s="29"/>
      <c r="L20" s="29"/>
      <c r="M20" s="29"/>
      <c r="N20" s="29"/>
      <c r="O20" s="29"/>
      <c r="P20" s="29"/>
      <c r="Q20" s="29"/>
      <c r="R20" s="29"/>
      <c r="S20" s="29"/>
      <c r="T20" s="29"/>
      <c r="U20" s="29"/>
      <c r="V20" s="29"/>
      <c r="W20" s="29"/>
      <c r="X20" s="29"/>
      <c r="Y20" s="29"/>
      <c r="Z20" s="29"/>
    </row>
    <row r="21" spans="1:26" ht="14.25" customHeight="1">
      <c r="A21" s="29"/>
      <c r="B21" s="29"/>
      <c r="C21" s="29"/>
      <c r="D21" s="29"/>
      <c r="E21" s="29"/>
      <c r="F21" s="29"/>
      <c r="G21" s="29" t="s">
        <v>581</v>
      </c>
      <c r="H21" s="119">
        <v>60000</v>
      </c>
      <c r="I21" s="119">
        <v>70000</v>
      </c>
      <c r="J21" s="119">
        <v>80000</v>
      </c>
      <c r="K21" s="29"/>
      <c r="L21" s="29"/>
      <c r="M21" s="29"/>
      <c r="N21" s="29"/>
      <c r="O21" s="29"/>
      <c r="P21" s="29"/>
      <c r="Q21" s="29"/>
      <c r="R21" s="29"/>
      <c r="S21" s="29"/>
      <c r="T21" s="29"/>
      <c r="U21" s="29"/>
      <c r="V21" s="29"/>
      <c r="W21" s="29"/>
      <c r="X21" s="29"/>
      <c r="Y21" s="29"/>
      <c r="Z21" s="29"/>
    </row>
    <row r="22" spans="1:26" ht="14.25" customHeight="1">
      <c r="A22" s="29"/>
      <c r="B22" s="29"/>
      <c r="C22" s="29"/>
      <c r="D22" s="29"/>
      <c r="E22" s="29"/>
      <c r="F22" s="29"/>
      <c r="G22" s="29" t="s">
        <v>582</v>
      </c>
      <c r="H22" s="119">
        <v>75000</v>
      </c>
      <c r="I22" s="119">
        <v>75000</v>
      </c>
      <c r="J22" s="119">
        <v>80000</v>
      </c>
      <c r="K22" s="29"/>
      <c r="L22" s="29"/>
      <c r="M22" s="29"/>
      <c r="N22" s="29"/>
      <c r="O22" s="29"/>
      <c r="P22" s="29"/>
      <c r="Q22" s="29"/>
      <c r="R22" s="29"/>
      <c r="S22" s="29"/>
      <c r="T22" s="29"/>
      <c r="U22" s="29"/>
      <c r="V22" s="29"/>
      <c r="W22" s="29"/>
      <c r="X22" s="29"/>
      <c r="Y22" s="29"/>
      <c r="Z22" s="29"/>
    </row>
    <row r="23" spans="1:26" ht="14.25" customHeight="1">
      <c r="A23" s="29"/>
      <c r="B23" s="29"/>
      <c r="C23" s="29"/>
      <c r="D23" s="29"/>
      <c r="E23" s="29"/>
      <c r="F23" s="29"/>
      <c r="G23" s="29" t="s">
        <v>583</v>
      </c>
      <c r="H23" s="119">
        <v>120000</v>
      </c>
      <c r="I23" s="119">
        <v>100000</v>
      </c>
      <c r="J23" s="119">
        <v>60000</v>
      </c>
      <c r="K23" s="29"/>
      <c r="L23" s="29"/>
      <c r="M23" s="29"/>
      <c r="N23" s="29"/>
      <c r="O23" s="29"/>
      <c r="P23" s="29"/>
      <c r="Q23" s="29"/>
      <c r="R23" s="29"/>
      <c r="S23" s="29"/>
      <c r="T23" s="29"/>
      <c r="U23" s="29"/>
      <c r="V23" s="29"/>
      <c r="W23" s="29"/>
      <c r="X23" s="29"/>
      <c r="Y23" s="29"/>
      <c r="Z23" s="29"/>
    </row>
    <row r="24" spans="1:26" ht="14.25" customHeight="1">
      <c r="A24" s="29"/>
      <c r="B24" s="29"/>
      <c r="C24" s="29"/>
      <c r="D24" s="29"/>
      <c r="E24" s="29"/>
      <c r="F24" s="29"/>
      <c r="G24" s="29" t="s">
        <v>584</v>
      </c>
      <c r="H24" s="119">
        <v>120000</v>
      </c>
      <c r="I24" s="119">
        <v>130000</v>
      </c>
      <c r="J24" s="119">
        <v>140000</v>
      </c>
      <c r="K24" s="29"/>
      <c r="L24" s="29"/>
      <c r="M24" s="29"/>
      <c r="N24" s="29"/>
      <c r="O24" s="29"/>
      <c r="P24" s="29"/>
      <c r="Q24" s="29"/>
      <c r="R24" s="29"/>
      <c r="S24" s="29"/>
      <c r="T24" s="29"/>
      <c r="U24" s="29"/>
      <c r="V24" s="29"/>
      <c r="W24" s="29"/>
      <c r="X24" s="29"/>
      <c r="Y24" s="29"/>
      <c r="Z24" s="29"/>
    </row>
    <row r="25" spans="1:26" ht="14.25" customHeight="1">
      <c r="A25" s="29"/>
      <c r="B25" s="29"/>
      <c r="C25" s="29"/>
      <c r="D25" s="29"/>
      <c r="E25" s="29"/>
      <c r="F25" s="29"/>
      <c r="G25" s="29" t="s">
        <v>585</v>
      </c>
      <c r="H25" s="119">
        <v>140000</v>
      </c>
      <c r="I25" s="119">
        <v>135000</v>
      </c>
      <c r="J25" s="119">
        <v>130000</v>
      </c>
      <c r="K25" s="29"/>
      <c r="L25" s="29"/>
      <c r="M25" s="29"/>
      <c r="N25" s="29"/>
      <c r="O25" s="29"/>
      <c r="P25" s="29"/>
      <c r="Q25" s="29"/>
      <c r="R25" s="29"/>
      <c r="S25" s="29"/>
      <c r="T25" s="29"/>
      <c r="U25" s="29"/>
      <c r="V25" s="29"/>
      <c r="W25" s="29"/>
      <c r="X25" s="29"/>
      <c r="Y25" s="29"/>
      <c r="Z25" s="29"/>
    </row>
    <row r="26" spans="1:26" ht="14.25" customHeight="1">
      <c r="A26" s="29"/>
      <c r="B26" s="29"/>
      <c r="C26" s="29"/>
      <c r="D26" s="29"/>
      <c r="E26" s="29"/>
      <c r="F26" s="29"/>
      <c r="G26" s="29"/>
      <c r="H26" s="120"/>
      <c r="I26" s="29"/>
      <c r="J26" s="29"/>
      <c r="K26" s="29"/>
      <c r="L26" s="29"/>
      <c r="M26" s="29"/>
      <c r="N26" s="29"/>
      <c r="O26" s="29"/>
      <c r="P26" s="29"/>
      <c r="Q26" s="29"/>
      <c r="R26" s="29"/>
      <c r="S26" s="29"/>
      <c r="T26" s="29"/>
      <c r="U26" s="29"/>
      <c r="V26" s="29"/>
      <c r="W26" s="29"/>
      <c r="X26" s="29"/>
      <c r="Y26" s="29"/>
      <c r="Z26" s="29"/>
    </row>
    <row r="27" spans="1:26" ht="14.25" customHeight="1">
      <c r="A27" s="29"/>
      <c r="B27" s="29"/>
      <c r="C27" s="29"/>
      <c r="D27" s="29"/>
      <c r="E27" s="29"/>
      <c r="F27" s="29"/>
      <c r="G27" s="29"/>
      <c r="H27" s="120"/>
      <c r="I27" s="29"/>
      <c r="J27" s="29"/>
      <c r="K27" s="29"/>
      <c r="L27" s="29"/>
      <c r="M27" s="29"/>
      <c r="N27" s="29"/>
      <c r="O27" s="29"/>
      <c r="P27" s="29"/>
      <c r="Q27" s="29"/>
      <c r="R27" s="29"/>
      <c r="S27" s="29"/>
      <c r="T27" s="29"/>
      <c r="U27" s="29"/>
      <c r="V27" s="29"/>
      <c r="W27" s="29"/>
      <c r="X27" s="29"/>
      <c r="Y27" s="29"/>
      <c r="Z27" s="29"/>
    </row>
    <row r="28" spans="1:26" ht="14.25" customHeight="1">
      <c r="A28" s="29"/>
      <c r="B28" s="29"/>
      <c r="C28" s="29"/>
      <c r="D28" s="29"/>
      <c r="E28" s="29"/>
      <c r="F28" s="29"/>
      <c r="G28" s="29"/>
      <c r="H28" s="120" t="s">
        <v>586</v>
      </c>
      <c r="I28" s="29" t="s">
        <v>587</v>
      </c>
      <c r="J28" s="29" t="s">
        <v>573</v>
      </c>
      <c r="K28" s="29"/>
      <c r="L28" s="29"/>
      <c r="M28" s="29"/>
      <c r="N28" s="29"/>
      <c r="O28" s="29"/>
      <c r="P28" s="29"/>
      <c r="Q28" s="29"/>
      <c r="R28" s="29"/>
      <c r="S28" s="29"/>
      <c r="T28" s="29"/>
      <c r="U28" s="29"/>
      <c r="V28" s="29"/>
      <c r="W28" s="29"/>
      <c r="X28" s="29"/>
      <c r="Y28" s="29"/>
      <c r="Z28" s="29"/>
    </row>
    <row r="29" spans="1:26" ht="14.25" customHeight="1">
      <c r="A29" s="29"/>
      <c r="B29" s="116" t="s">
        <v>588</v>
      </c>
      <c r="C29" s="29"/>
      <c r="D29" s="29"/>
      <c r="E29" s="29"/>
      <c r="F29" s="29"/>
      <c r="G29" s="29" t="s">
        <v>589</v>
      </c>
      <c r="H29" s="121">
        <v>126</v>
      </c>
      <c r="I29" s="119">
        <v>90</v>
      </c>
      <c r="J29" s="119">
        <v>106</v>
      </c>
      <c r="K29" s="29"/>
      <c r="L29" s="29"/>
      <c r="M29" s="29"/>
      <c r="N29" s="29"/>
      <c r="O29" s="29"/>
      <c r="P29" s="29"/>
      <c r="Q29" s="29"/>
      <c r="R29" s="29"/>
      <c r="S29" s="29"/>
      <c r="T29" s="29"/>
      <c r="U29" s="29"/>
      <c r="V29" s="29"/>
      <c r="W29" s="29"/>
      <c r="X29" s="29"/>
      <c r="Y29" s="29"/>
      <c r="Z29" s="29"/>
    </row>
    <row r="30" spans="1:26" ht="14.25" customHeight="1">
      <c r="A30" s="29"/>
      <c r="B30" s="117" t="s">
        <v>590</v>
      </c>
      <c r="C30" s="29"/>
      <c r="D30" s="29"/>
      <c r="E30" s="29"/>
      <c r="F30" s="29"/>
      <c r="G30" s="29" t="s">
        <v>591</v>
      </c>
      <c r="H30" s="121">
        <v>36</v>
      </c>
      <c r="I30" s="119">
        <v>46</v>
      </c>
      <c r="J30" s="119">
        <v>76</v>
      </c>
      <c r="K30" s="29"/>
      <c r="L30" s="29"/>
      <c r="M30" s="29"/>
      <c r="N30" s="29"/>
      <c r="O30" s="29"/>
      <c r="P30" s="29"/>
      <c r="Q30" s="29"/>
      <c r="R30" s="29"/>
      <c r="S30" s="29"/>
      <c r="T30" s="29"/>
      <c r="U30" s="29"/>
      <c r="V30" s="29"/>
      <c r="W30" s="29"/>
      <c r="X30" s="29"/>
      <c r="Y30" s="29"/>
      <c r="Z30" s="29"/>
    </row>
    <row r="31" spans="1:26" ht="14.25" customHeight="1">
      <c r="A31" s="29"/>
      <c r="B31" s="117" t="s">
        <v>592</v>
      </c>
      <c r="C31" s="29"/>
      <c r="D31" s="29"/>
      <c r="E31" s="29"/>
      <c r="F31" s="29"/>
      <c r="G31" s="29" t="s">
        <v>593</v>
      </c>
      <c r="H31" s="121">
        <v>56</v>
      </c>
      <c r="I31" s="119">
        <v>65</v>
      </c>
      <c r="J31" s="119">
        <v>55</v>
      </c>
      <c r="K31" s="29"/>
      <c r="L31" s="29"/>
      <c r="M31" s="29"/>
      <c r="N31" s="29"/>
      <c r="O31" s="29"/>
      <c r="P31" s="29"/>
      <c r="Q31" s="29"/>
      <c r="R31" s="29"/>
      <c r="S31" s="29"/>
      <c r="T31" s="29"/>
      <c r="U31" s="29"/>
      <c r="V31" s="29"/>
      <c r="W31" s="29"/>
      <c r="X31" s="29"/>
      <c r="Y31" s="29"/>
      <c r="Z31" s="29"/>
    </row>
    <row r="32" spans="1:26" ht="14.25" customHeight="1">
      <c r="A32" s="29"/>
      <c r="B32" s="29"/>
      <c r="C32" s="29"/>
      <c r="D32" s="29"/>
      <c r="E32" s="29"/>
      <c r="F32" s="29"/>
      <c r="G32" s="29" t="s">
        <v>594</v>
      </c>
      <c r="H32" s="121">
        <v>23</v>
      </c>
      <c r="I32" s="119">
        <v>45</v>
      </c>
      <c r="J32" s="119">
        <v>95</v>
      </c>
      <c r="K32" s="29"/>
      <c r="L32" s="29"/>
      <c r="M32" s="29"/>
      <c r="N32" s="29"/>
      <c r="O32" s="29"/>
      <c r="P32" s="29"/>
      <c r="Q32" s="29"/>
      <c r="R32" s="29"/>
      <c r="S32" s="29"/>
      <c r="T32" s="29"/>
      <c r="U32" s="29"/>
      <c r="V32" s="29"/>
      <c r="W32" s="29"/>
      <c r="X32" s="29"/>
      <c r="Y32" s="29"/>
      <c r="Z32" s="29"/>
    </row>
    <row r="33" spans="1:26" ht="14.25" customHeight="1">
      <c r="A33" s="29"/>
      <c r="B33" s="29"/>
      <c r="C33" s="29"/>
      <c r="D33" s="29"/>
      <c r="E33" s="29"/>
      <c r="F33" s="29"/>
      <c r="G33" s="29" t="s">
        <v>595</v>
      </c>
      <c r="H33" s="121">
        <v>100</v>
      </c>
      <c r="I33" s="119">
        <v>65</v>
      </c>
      <c r="J33" s="119">
        <v>30</v>
      </c>
      <c r="K33" s="29"/>
      <c r="L33" s="29"/>
      <c r="M33" s="29"/>
      <c r="N33" s="29"/>
      <c r="O33" s="29"/>
      <c r="P33" s="29"/>
      <c r="Q33" s="29"/>
      <c r="R33" s="29"/>
      <c r="S33" s="29"/>
      <c r="T33" s="29"/>
      <c r="U33" s="29"/>
      <c r="V33" s="29"/>
      <c r="W33" s="29"/>
      <c r="X33" s="29"/>
      <c r="Y33" s="29"/>
      <c r="Z33" s="29"/>
    </row>
    <row r="34" spans="1:26" ht="14.25" customHeight="1">
      <c r="A34" s="29"/>
      <c r="B34" s="29"/>
      <c r="C34" s="29"/>
      <c r="D34" s="29"/>
      <c r="E34" s="29"/>
      <c r="F34" s="29"/>
      <c r="G34" s="29" t="s">
        <v>596</v>
      </c>
      <c r="H34" s="121">
        <v>30</v>
      </c>
      <c r="I34" s="119">
        <v>65</v>
      </c>
      <c r="J34" s="119">
        <v>100</v>
      </c>
      <c r="K34" s="29"/>
      <c r="L34" s="29"/>
      <c r="M34" s="29"/>
      <c r="N34" s="29"/>
      <c r="O34" s="29"/>
      <c r="P34" s="29"/>
      <c r="Q34" s="29"/>
      <c r="R34" s="29"/>
      <c r="S34" s="29"/>
      <c r="T34" s="29"/>
      <c r="U34" s="29"/>
      <c r="V34" s="29"/>
      <c r="W34" s="29"/>
      <c r="X34" s="29"/>
      <c r="Y34" s="29"/>
      <c r="Z34" s="29"/>
    </row>
    <row r="35" spans="1:26" ht="14.25" customHeight="1">
      <c r="A35" s="29"/>
      <c r="B35" s="29"/>
      <c r="C35" s="29"/>
      <c r="D35" s="29"/>
      <c r="E35" s="29"/>
      <c r="F35" s="29"/>
      <c r="G35" s="29" t="s">
        <v>597</v>
      </c>
      <c r="H35" s="121">
        <v>60</v>
      </c>
      <c r="I35" s="119">
        <v>120</v>
      </c>
      <c r="J35" s="119">
        <v>90</v>
      </c>
      <c r="K35" s="29"/>
      <c r="L35" s="29"/>
      <c r="M35" s="29"/>
      <c r="N35" s="29"/>
      <c r="O35" s="29"/>
      <c r="P35" s="29"/>
      <c r="Q35" s="29"/>
      <c r="R35" s="29"/>
      <c r="S35" s="29"/>
      <c r="T35" s="29"/>
      <c r="U35" s="29"/>
      <c r="V35" s="29"/>
      <c r="W35" s="29"/>
      <c r="X35" s="29"/>
      <c r="Y35" s="29"/>
      <c r="Z35" s="29"/>
    </row>
    <row r="36" spans="1:26" ht="14.25" customHeight="1">
      <c r="A36" s="29"/>
      <c r="B36" s="29"/>
      <c r="C36" s="29"/>
      <c r="D36" s="29"/>
      <c r="E36" s="29"/>
      <c r="F36" s="29"/>
      <c r="G36" s="29" t="s">
        <v>598</v>
      </c>
      <c r="H36" s="121">
        <v>15</v>
      </c>
      <c r="I36" s="119">
        <v>25</v>
      </c>
      <c r="J36" s="119">
        <v>35</v>
      </c>
      <c r="K36" s="29"/>
      <c r="L36" s="29"/>
      <c r="M36" s="29"/>
      <c r="N36" s="29"/>
      <c r="O36" s="29"/>
      <c r="P36" s="29"/>
      <c r="Q36" s="29"/>
      <c r="R36" s="29"/>
      <c r="S36" s="29"/>
      <c r="T36" s="29"/>
      <c r="U36" s="29"/>
      <c r="V36" s="29"/>
      <c r="W36" s="29"/>
      <c r="X36" s="29"/>
      <c r="Y36" s="29"/>
      <c r="Z36" s="29"/>
    </row>
    <row r="37" spans="1:26" ht="14.25" customHeight="1">
      <c r="A37" s="29"/>
      <c r="B37" s="29"/>
      <c r="C37" s="29"/>
      <c r="D37" s="29"/>
      <c r="E37" s="29"/>
      <c r="F37" s="29"/>
      <c r="G37" s="29"/>
      <c r="H37" s="120"/>
      <c r="I37" s="29"/>
      <c r="J37" s="29"/>
      <c r="K37" s="29"/>
      <c r="L37" s="29"/>
      <c r="M37" s="29"/>
      <c r="N37" s="29"/>
      <c r="O37" s="29"/>
      <c r="P37" s="29"/>
      <c r="Q37" s="29"/>
      <c r="R37" s="29"/>
      <c r="S37" s="29"/>
      <c r="T37" s="29"/>
      <c r="U37" s="29"/>
      <c r="V37" s="29"/>
      <c r="W37" s="29"/>
      <c r="X37" s="29"/>
      <c r="Y37" s="29"/>
      <c r="Z37" s="29"/>
    </row>
    <row r="38" spans="1:26" ht="14.25" customHeight="1">
      <c r="A38" s="29"/>
      <c r="B38" s="29"/>
      <c r="C38" s="29"/>
      <c r="D38" s="29"/>
      <c r="E38" s="29"/>
      <c r="F38" s="29"/>
      <c r="G38" s="29"/>
      <c r="H38" s="120"/>
      <c r="I38" s="29"/>
      <c r="J38" s="29"/>
      <c r="K38" s="29"/>
      <c r="L38" s="29"/>
      <c r="M38" s="29"/>
      <c r="N38" s="29"/>
      <c r="O38" s="29"/>
      <c r="P38" s="29"/>
      <c r="Q38" s="29"/>
      <c r="R38" s="29"/>
      <c r="S38" s="29"/>
      <c r="T38" s="29"/>
      <c r="U38" s="29"/>
      <c r="V38" s="29"/>
      <c r="W38" s="29"/>
      <c r="X38" s="29"/>
      <c r="Y38" s="29"/>
      <c r="Z38" s="29"/>
    </row>
    <row r="39" spans="1:26" ht="14.25" customHeight="1">
      <c r="A39" s="29"/>
      <c r="B39" s="116" t="s">
        <v>599</v>
      </c>
      <c r="C39" s="29"/>
      <c r="D39" s="29"/>
      <c r="E39" s="29"/>
      <c r="F39" s="29"/>
      <c r="G39" s="29"/>
      <c r="H39" s="120" t="s">
        <v>600</v>
      </c>
      <c r="I39" s="122" t="s">
        <v>601</v>
      </c>
      <c r="J39" s="122" t="s">
        <v>602</v>
      </c>
      <c r="K39" s="29"/>
      <c r="L39" s="29"/>
      <c r="M39" s="29"/>
      <c r="N39" s="29"/>
      <c r="O39" s="29"/>
      <c r="P39" s="29"/>
      <c r="Q39" s="29"/>
      <c r="R39" s="29"/>
      <c r="S39" s="29"/>
      <c r="T39" s="29"/>
      <c r="U39" s="29"/>
      <c r="V39" s="29"/>
      <c r="W39" s="29"/>
      <c r="X39" s="29"/>
      <c r="Y39" s="29"/>
      <c r="Z39" s="29"/>
    </row>
    <row r="40" spans="1:26" ht="14.25" customHeight="1">
      <c r="A40" s="29"/>
      <c r="B40" s="117" t="s">
        <v>956</v>
      </c>
      <c r="C40" s="117"/>
      <c r="D40" s="117"/>
      <c r="E40" s="117"/>
      <c r="F40" s="117"/>
      <c r="G40" s="29"/>
      <c r="H40" s="123">
        <v>1.2083333333333299</v>
      </c>
      <c r="I40" s="119">
        <v>70</v>
      </c>
      <c r="J40" s="124">
        <v>0</v>
      </c>
      <c r="K40" s="29"/>
      <c r="L40" s="29"/>
      <c r="M40" s="29"/>
      <c r="N40" s="29"/>
      <c r="O40" s="29"/>
      <c r="P40" s="29"/>
      <c r="Q40" s="29"/>
      <c r="R40" s="29"/>
      <c r="S40" s="29"/>
      <c r="T40" s="29"/>
      <c r="U40" s="29"/>
      <c r="V40" s="29"/>
      <c r="W40" s="29"/>
      <c r="X40" s="29"/>
      <c r="Y40" s="29"/>
      <c r="Z40" s="29"/>
    </row>
    <row r="41" spans="1:26" ht="14.25" customHeight="1">
      <c r="A41" s="29"/>
      <c r="B41" s="117" t="s">
        <v>603</v>
      </c>
      <c r="C41" s="117"/>
      <c r="D41" s="117"/>
      <c r="E41" s="117"/>
      <c r="F41" s="117"/>
      <c r="G41" s="29"/>
      <c r="H41" s="123">
        <v>1.25</v>
      </c>
      <c r="I41" s="119">
        <v>65</v>
      </c>
      <c r="J41" s="124">
        <v>15</v>
      </c>
      <c r="K41" s="29"/>
      <c r="L41" s="29"/>
      <c r="M41" s="29"/>
      <c r="N41" s="29"/>
      <c r="O41" s="29"/>
      <c r="P41" s="29"/>
      <c r="Q41" s="29"/>
      <c r="R41" s="29"/>
      <c r="S41" s="29"/>
      <c r="T41" s="29"/>
      <c r="U41" s="29"/>
      <c r="V41" s="29"/>
      <c r="W41" s="29"/>
      <c r="X41" s="29"/>
      <c r="Y41" s="29"/>
      <c r="Z41" s="29"/>
    </row>
    <row r="42" spans="1:26" ht="14.25" customHeight="1">
      <c r="A42" s="29"/>
      <c r="B42" s="117" t="s">
        <v>604</v>
      </c>
      <c r="C42" s="117"/>
      <c r="D42" s="117"/>
      <c r="E42" s="117"/>
      <c r="F42" s="117"/>
      <c r="G42" s="29"/>
      <c r="H42" s="123">
        <v>1.2916666666666701</v>
      </c>
      <c r="I42" s="119">
        <v>60</v>
      </c>
      <c r="J42" s="124">
        <v>30</v>
      </c>
      <c r="K42" s="29"/>
      <c r="L42" s="29"/>
      <c r="M42" s="29"/>
      <c r="N42" s="29"/>
      <c r="O42" s="29"/>
      <c r="P42" s="29"/>
      <c r="Q42" s="29"/>
      <c r="R42" s="29"/>
      <c r="S42" s="29"/>
      <c r="T42" s="29"/>
      <c r="U42" s="29"/>
      <c r="V42" s="29"/>
      <c r="W42" s="29"/>
      <c r="X42" s="29"/>
      <c r="Y42" s="29"/>
      <c r="Z42" s="29"/>
    </row>
    <row r="43" spans="1:26" ht="14.25" customHeight="1">
      <c r="A43" s="29"/>
      <c r="B43" s="117" t="s">
        <v>605</v>
      </c>
      <c r="C43" s="117"/>
      <c r="D43" s="117"/>
      <c r="E43" s="117"/>
      <c r="F43" s="117"/>
      <c r="G43" s="120"/>
      <c r="H43" s="123">
        <v>1.3333333333333299</v>
      </c>
      <c r="I43" s="119">
        <v>55</v>
      </c>
      <c r="J43" s="124">
        <v>45</v>
      </c>
      <c r="K43" s="29"/>
      <c r="L43" s="29"/>
      <c r="M43" s="29"/>
      <c r="N43" s="29"/>
      <c r="O43" s="29"/>
      <c r="P43" s="29"/>
      <c r="Q43" s="29"/>
      <c r="R43" s="29"/>
      <c r="S43" s="29"/>
      <c r="T43" s="29"/>
      <c r="U43" s="29"/>
      <c r="V43" s="29"/>
      <c r="W43" s="29"/>
      <c r="X43" s="29"/>
      <c r="Y43" s="29"/>
      <c r="Z43" s="29"/>
    </row>
    <row r="44" spans="1:26" ht="14.25" customHeight="1">
      <c r="A44" s="29"/>
      <c r="B44" s="117" t="s">
        <v>606</v>
      </c>
      <c r="C44" s="117"/>
      <c r="D44" s="117"/>
      <c r="E44" s="117"/>
      <c r="F44" s="117"/>
      <c r="G44" s="120"/>
      <c r="H44" s="123">
        <v>0.375</v>
      </c>
      <c r="I44" s="119">
        <v>50</v>
      </c>
      <c r="J44" s="124">
        <v>60</v>
      </c>
      <c r="K44" s="29"/>
      <c r="L44" s="29"/>
      <c r="M44" s="29"/>
      <c r="N44" s="29"/>
      <c r="O44" s="29"/>
      <c r="P44" s="29"/>
      <c r="Q44" s="29"/>
      <c r="R44" s="29"/>
      <c r="S44" s="29"/>
      <c r="T44" s="29"/>
      <c r="U44" s="29"/>
      <c r="V44" s="29"/>
      <c r="W44" s="29"/>
      <c r="X44" s="29"/>
      <c r="Y44" s="29"/>
      <c r="Z44" s="29"/>
    </row>
    <row r="45" spans="1:26" ht="14.25" customHeight="1">
      <c r="A45" s="29"/>
      <c r="B45" s="117" t="s">
        <v>607</v>
      </c>
      <c r="C45" s="117"/>
      <c r="D45" s="117"/>
      <c r="E45" s="117"/>
      <c r="F45" s="117"/>
      <c r="G45" s="120"/>
      <c r="H45" s="123">
        <v>0.41666666666666669</v>
      </c>
      <c r="I45" s="119">
        <v>45</v>
      </c>
      <c r="J45" s="124">
        <v>75</v>
      </c>
      <c r="K45" s="29"/>
      <c r="L45" s="111"/>
      <c r="M45" s="111"/>
      <c r="N45" s="111"/>
      <c r="O45" s="111"/>
      <c r="P45" s="111"/>
      <c r="Q45" s="111"/>
      <c r="R45" s="111"/>
      <c r="S45" s="111"/>
      <c r="T45" s="111"/>
      <c r="U45" s="111"/>
      <c r="V45" s="29"/>
      <c r="W45" s="29"/>
      <c r="X45" s="29"/>
      <c r="Y45" s="29"/>
      <c r="Z45" s="29"/>
    </row>
    <row r="46" spans="1:26" ht="14.25" customHeight="1">
      <c r="A46" s="29"/>
      <c r="B46" s="117" t="s">
        <v>608</v>
      </c>
      <c r="C46" s="117"/>
      <c r="D46" s="117"/>
      <c r="E46" s="117"/>
      <c r="F46" s="117"/>
      <c r="G46" s="120"/>
      <c r="H46" s="123">
        <v>0.45833333333333298</v>
      </c>
      <c r="I46" s="119">
        <v>40</v>
      </c>
      <c r="J46" s="124">
        <v>90</v>
      </c>
      <c r="K46" s="111"/>
      <c r="L46" s="111"/>
      <c r="M46" s="111"/>
      <c r="N46" s="111"/>
      <c r="O46" s="111"/>
      <c r="P46" s="111"/>
      <c r="Q46" s="111"/>
      <c r="R46" s="111"/>
      <c r="S46" s="111"/>
      <c r="T46" s="111"/>
      <c r="U46" s="111"/>
      <c r="V46" s="29"/>
      <c r="W46" s="29"/>
      <c r="X46" s="29"/>
      <c r="Y46" s="29"/>
      <c r="Z46" s="29"/>
    </row>
    <row r="47" spans="1:26" ht="14.25" customHeight="1">
      <c r="A47" s="29"/>
      <c r="B47" s="117" t="s">
        <v>609</v>
      </c>
      <c r="C47" s="117"/>
      <c r="D47" s="117"/>
      <c r="E47" s="117"/>
      <c r="F47" s="117"/>
      <c r="G47" s="29"/>
      <c r="H47" s="123">
        <v>0.5</v>
      </c>
      <c r="I47" s="119">
        <v>35</v>
      </c>
      <c r="J47" s="124">
        <v>105</v>
      </c>
      <c r="K47" s="111"/>
      <c r="L47" s="111"/>
      <c r="M47" s="111"/>
      <c r="N47" s="111"/>
      <c r="O47" s="111"/>
      <c r="P47" s="111"/>
      <c r="Q47" s="111"/>
      <c r="R47" s="111"/>
      <c r="S47" s="111"/>
      <c r="T47" s="111"/>
      <c r="U47" s="111"/>
      <c r="V47" s="29"/>
      <c r="W47" s="29"/>
      <c r="X47" s="29"/>
      <c r="Y47" s="29"/>
      <c r="Z47" s="29"/>
    </row>
    <row r="48" spans="1:26" ht="14.25" customHeight="1">
      <c r="A48" s="29"/>
      <c r="B48" s="117" t="s">
        <v>610</v>
      </c>
      <c r="C48" s="117"/>
      <c r="D48" s="117"/>
      <c r="E48" s="117"/>
      <c r="F48" s="117"/>
      <c r="G48" s="29"/>
      <c r="H48" s="123">
        <v>0.54166666666666696</v>
      </c>
      <c r="I48" s="119">
        <v>40</v>
      </c>
      <c r="J48" s="124">
        <v>120</v>
      </c>
      <c r="K48" s="111"/>
      <c r="L48" s="111"/>
      <c r="M48" s="111"/>
      <c r="N48" s="111"/>
      <c r="O48" s="111"/>
      <c r="P48" s="111"/>
      <c r="Q48" s="111"/>
      <c r="R48" s="111"/>
      <c r="S48" s="111"/>
      <c r="T48" s="111"/>
      <c r="U48" s="111"/>
      <c r="V48" s="29"/>
      <c r="W48" s="29"/>
      <c r="X48" s="29"/>
      <c r="Y48" s="29"/>
      <c r="Z48" s="29"/>
    </row>
    <row r="49" spans="1:26" ht="14.25" customHeight="1">
      <c r="A49" s="29"/>
      <c r="B49" s="117"/>
      <c r="C49" s="117"/>
      <c r="D49" s="117"/>
      <c r="E49" s="117"/>
      <c r="F49" s="117"/>
      <c r="G49" s="29"/>
      <c r="H49" s="123">
        <v>0.58333333333333304</v>
      </c>
      <c r="I49" s="119">
        <v>45</v>
      </c>
      <c r="J49" s="124">
        <v>135</v>
      </c>
      <c r="K49" s="111"/>
      <c r="L49" s="111"/>
      <c r="M49" s="111"/>
      <c r="N49" s="111"/>
      <c r="O49" s="111"/>
      <c r="P49" s="111"/>
      <c r="Q49" s="111"/>
      <c r="R49" s="111"/>
      <c r="S49" s="111"/>
      <c r="T49" s="111"/>
      <c r="U49" s="111"/>
      <c r="V49" s="29"/>
      <c r="W49" s="29"/>
      <c r="X49" s="29"/>
      <c r="Y49" s="29"/>
      <c r="Z49" s="29"/>
    </row>
    <row r="50" spans="1:26" ht="14.25" customHeight="1">
      <c r="A50" s="29"/>
      <c r="B50" s="117"/>
      <c r="C50" s="117"/>
      <c r="D50" s="117"/>
      <c r="E50" s="117"/>
      <c r="F50" s="117"/>
      <c r="G50" s="29"/>
      <c r="H50" s="123">
        <v>0.625</v>
      </c>
      <c r="I50" s="119">
        <v>50</v>
      </c>
      <c r="J50" s="124">
        <v>150</v>
      </c>
      <c r="K50" s="111"/>
      <c r="L50" s="111"/>
      <c r="M50" s="111"/>
      <c r="N50" s="111"/>
      <c r="O50" s="111"/>
      <c r="P50" s="111"/>
      <c r="Q50" s="111"/>
      <c r="R50" s="111"/>
      <c r="S50" s="111"/>
      <c r="T50" s="111"/>
      <c r="U50" s="111"/>
      <c r="V50" s="29"/>
      <c r="W50" s="29"/>
      <c r="X50" s="29"/>
      <c r="Y50" s="29"/>
      <c r="Z50" s="29"/>
    </row>
    <row r="51" spans="1:26" ht="14.25" customHeight="1">
      <c r="A51" s="29"/>
      <c r="B51" s="29"/>
      <c r="C51" s="29"/>
      <c r="D51" s="29"/>
      <c r="E51" s="29"/>
      <c r="F51" s="29"/>
      <c r="G51" s="29"/>
      <c r="H51" s="123">
        <v>0.66666666666666696</v>
      </c>
      <c r="I51" s="119">
        <v>55</v>
      </c>
      <c r="J51" s="124">
        <v>165</v>
      </c>
      <c r="K51" s="111"/>
      <c r="L51" s="111"/>
      <c r="M51" s="111"/>
      <c r="N51" s="111"/>
      <c r="O51" s="111"/>
      <c r="P51" s="111"/>
      <c r="Q51" s="111"/>
      <c r="R51" s="111"/>
      <c r="S51" s="111"/>
      <c r="T51" s="111"/>
      <c r="U51" s="111"/>
      <c r="V51" s="29"/>
      <c r="W51" s="29"/>
      <c r="X51" s="29"/>
      <c r="Y51" s="29"/>
      <c r="Z51" s="29"/>
    </row>
    <row r="52" spans="1:26" ht="14.25" customHeight="1">
      <c r="A52" s="29"/>
      <c r="B52" s="29"/>
      <c r="C52" s="29"/>
      <c r="D52" s="29"/>
      <c r="E52" s="29"/>
      <c r="F52" s="29"/>
      <c r="G52" s="29"/>
      <c r="H52" s="123">
        <v>0.70833333333333304</v>
      </c>
      <c r="I52" s="119">
        <v>60</v>
      </c>
      <c r="J52" s="124">
        <v>180</v>
      </c>
      <c r="K52" s="111"/>
      <c r="L52" s="111"/>
      <c r="M52" s="111"/>
      <c r="N52" s="111"/>
      <c r="O52" s="111"/>
      <c r="P52" s="111"/>
      <c r="Q52" s="111"/>
      <c r="R52" s="111"/>
      <c r="S52" s="111"/>
      <c r="T52" s="111"/>
      <c r="U52" s="111"/>
      <c r="V52" s="29"/>
      <c r="W52" s="29"/>
      <c r="X52" s="29"/>
      <c r="Y52" s="29"/>
      <c r="Z52" s="29"/>
    </row>
    <row r="53" spans="1:26" ht="14.25" customHeight="1">
      <c r="A53" s="29"/>
      <c r="B53" s="29"/>
      <c r="C53" s="29"/>
      <c r="D53" s="29"/>
      <c r="E53" s="29"/>
      <c r="F53" s="29"/>
      <c r="G53" s="29"/>
      <c r="H53" s="123">
        <v>0.75</v>
      </c>
      <c r="I53" s="119">
        <v>65</v>
      </c>
      <c r="J53" s="124">
        <v>195</v>
      </c>
      <c r="K53" s="111"/>
      <c r="L53" s="111"/>
      <c r="M53" s="111"/>
      <c r="N53" s="111"/>
      <c r="O53" s="111"/>
      <c r="P53" s="111"/>
      <c r="Q53" s="111"/>
      <c r="R53" s="111"/>
      <c r="S53" s="111"/>
      <c r="T53" s="111"/>
      <c r="U53" s="111"/>
      <c r="V53" s="29"/>
      <c r="W53" s="29"/>
      <c r="X53" s="29"/>
      <c r="Y53" s="29"/>
      <c r="Z53" s="29"/>
    </row>
    <row r="54" spans="1:26" ht="14.25" customHeight="1">
      <c r="A54" s="29"/>
      <c r="B54" s="29"/>
      <c r="C54" s="29"/>
      <c r="D54" s="29"/>
      <c r="E54" s="29"/>
      <c r="F54" s="29"/>
      <c r="G54" s="29"/>
      <c r="H54" s="123">
        <v>0.79166666666666696</v>
      </c>
      <c r="I54" s="119">
        <v>70</v>
      </c>
      <c r="J54" s="124">
        <v>210</v>
      </c>
      <c r="K54" s="111"/>
      <c r="L54" s="111"/>
      <c r="M54" s="111"/>
      <c r="N54" s="111"/>
      <c r="O54" s="111"/>
      <c r="P54" s="111"/>
      <c r="Q54" s="111"/>
      <c r="R54" s="111"/>
      <c r="S54" s="111"/>
      <c r="T54" s="111"/>
      <c r="U54" s="111"/>
      <c r="V54" s="29"/>
      <c r="W54" s="29"/>
      <c r="X54" s="29"/>
      <c r="Y54" s="29"/>
      <c r="Z54" s="29"/>
    </row>
    <row r="55" spans="1:26" ht="14.25" customHeight="1">
      <c r="A55" s="29"/>
      <c r="B55" s="29"/>
      <c r="C55" s="29"/>
      <c r="D55" s="29"/>
      <c r="E55" s="29"/>
      <c r="F55" s="29"/>
      <c r="G55" s="29"/>
      <c r="H55" s="123">
        <v>0.83333333333333304</v>
      </c>
      <c r="I55" s="119">
        <v>75</v>
      </c>
      <c r="J55" s="124">
        <v>225</v>
      </c>
      <c r="K55" s="111"/>
      <c r="L55" s="111"/>
      <c r="M55" s="111"/>
      <c r="N55" s="111"/>
      <c r="O55" s="111"/>
      <c r="P55" s="111"/>
      <c r="Q55" s="111"/>
      <c r="R55" s="111"/>
      <c r="S55" s="111"/>
      <c r="T55" s="111"/>
      <c r="U55" s="111"/>
      <c r="V55" s="29"/>
      <c r="W55" s="29"/>
      <c r="X55" s="29"/>
      <c r="Y55" s="29"/>
      <c r="Z55" s="29"/>
    </row>
    <row r="56" spans="1:26" ht="14.25" customHeight="1">
      <c r="A56" s="29"/>
      <c r="B56" s="29"/>
      <c r="C56" s="29"/>
      <c r="D56" s="29"/>
      <c r="E56" s="29"/>
      <c r="F56" s="29"/>
      <c r="G56" s="29"/>
      <c r="H56" s="29"/>
      <c r="I56" s="29"/>
      <c r="J56" s="111"/>
      <c r="K56" s="111"/>
      <c r="L56" s="111"/>
      <c r="M56" s="111"/>
      <c r="N56" s="111"/>
      <c r="O56" s="111"/>
      <c r="P56" s="111"/>
      <c r="Q56" s="111"/>
      <c r="R56" s="111"/>
      <c r="S56" s="111"/>
      <c r="T56" s="111"/>
      <c r="U56" s="111"/>
      <c r="V56" s="29"/>
      <c r="W56" s="29"/>
      <c r="X56" s="29"/>
      <c r="Y56" s="29"/>
      <c r="Z56" s="29"/>
    </row>
    <row r="57" spans="1:26" ht="14.25" customHeight="1">
      <c r="A57" s="29"/>
      <c r="B57" s="29"/>
      <c r="C57" s="29"/>
      <c r="D57" s="29"/>
      <c r="E57" s="29"/>
      <c r="F57" s="29"/>
      <c r="G57" s="29"/>
      <c r="H57" s="29"/>
      <c r="I57" s="29"/>
      <c r="J57" s="111"/>
      <c r="K57" s="111"/>
      <c r="L57" s="111"/>
      <c r="M57" s="111"/>
      <c r="N57" s="111"/>
      <c r="O57" s="111"/>
      <c r="P57" s="111"/>
      <c r="Q57" s="111"/>
      <c r="R57" s="111"/>
      <c r="S57" s="111"/>
      <c r="T57" s="111"/>
      <c r="U57" s="111"/>
      <c r="V57" s="29"/>
      <c r="W57" s="29"/>
      <c r="X57" s="29"/>
      <c r="Y57" s="29"/>
      <c r="Z57" s="29"/>
    </row>
    <row r="58" spans="1:26" ht="14.25" customHeight="1">
      <c r="A58" s="29"/>
      <c r="B58" s="29"/>
      <c r="C58" s="29"/>
      <c r="D58" s="29"/>
      <c r="E58" s="29"/>
      <c r="F58" s="29"/>
      <c r="G58" s="29"/>
      <c r="H58" s="29"/>
      <c r="I58" s="29"/>
      <c r="J58" s="111" t="s">
        <v>611</v>
      </c>
      <c r="K58" s="111"/>
      <c r="L58" s="111"/>
      <c r="M58" s="111"/>
      <c r="N58" s="111"/>
      <c r="O58" s="111"/>
      <c r="P58" s="111"/>
      <c r="Q58" s="111"/>
      <c r="R58" s="111"/>
      <c r="S58" s="111"/>
      <c r="T58" s="111"/>
      <c r="U58" s="111"/>
      <c r="V58" s="29"/>
      <c r="W58" s="29"/>
      <c r="X58" s="29"/>
      <c r="Y58" s="29"/>
      <c r="Z58" s="29"/>
    </row>
    <row r="59" spans="1:26" ht="14.25" customHeight="1">
      <c r="A59" s="29"/>
      <c r="B59" s="116" t="s">
        <v>612</v>
      </c>
      <c r="C59" s="29"/>
      <c r="D59" s="29"/>
      <c r="E59" s="29"/>
      <c r="F59" s="29"/>
      <c r="G59" s="29"/>
      <c r="H59" s="29" t="s">
        <v>613</v>
      </c>
      <c r="I59" s="29" t="s">
        <v>614</v>
      </c>
      <c r="J59" s="111" t="s">
        <v>615</v>
      </c>
      <c r="K59" s="111" t="s">
        <v>616</v>
      </c>
      <c r="L59" s="111" t="s">
        <v>617</v>
      </c>
      <c r="M59" s="111" t="s">
        <v>393</v>
      </c>
      <c r="N59" s="111" t="s">
        <v>394</v>
      </c>
      <c r="O59" s="111" t="s">
        <v>618</v>
      </c>
      <c r="P59" s="111" t="s">
        <v>395</v>
      </c>
      <c r="Q59" s="111" t="s">
        <v>619</v>
      </c>
      <c r="R59" s="111" t="s">
        <v>390</v>
      </c>
      <c r="S59" s="111" t="s">
        <v>620</v>
      </c>
      <c r="T59" s="111" t="s">
        <v>621</v>
      </c>
      <c r="U59" s="125" t="s">
        <v>391</v>
      </c>
      <c r="V59" s="29"/>
      <c r="W59" s="29"/>
      <c r="X59" s="29"/>
      <c r="Y59" s="29"/>
      <c r="Z59" s="29"/>
    </row>
    <row r="60" spans="1:26" ht="14.25" customHeight="1">
      <c r="A60" s="29"/>
      <c r="B60" s="117" t="s">
        <v>622</v>
      </c>
      <c r="C60" s="29"/>
      <c r="D60" s="29"/>
      <c r="E60" s="29"/>
      <c r="F60" s="29"/>
      <c r="G60" s="29"/>
      <c r="H60" s="29" t="s">
        <v>623</v>
      </c>
      <c r="I60" s="29" t="s">
        <v>624</v>
      </c>
      <c r="J60" s="126">
        <v>-2.2999999999999998</v>
      </c>
      <c r="K60" s="126">
        <v>-0.7</v>
      </c>
      <c r="L60" s="126">
        <v>6.3</v>
      </c>
      <c r="M60" s="126">
        <v>12.8</v>
      </c>
      <c r="N60" s="126">
        <v>17.3</v>
      </c>
      <c r="O60" s="126">
        <v>22.8</v>
      </c>
      <c r="P60" s="126">
        <v>25</v>
      </c>
      <c r="Q60" s="126">
        <v>24.1</v>
      </c>
      <c r="R60" s="126">
        <v>19.7</v>
      </c>
      <c r="S60" s="126">
        <v>13.1</v>
      </c>
      <c r="T60" s="126">
        <v>5.9</v>
      </c>
      <c r="U60" s="126">
        <v>0.6</v>
      </c>
      <c r="V60" s="29"/>
      <c r="W60" s="29"/>
      <c r="X60" s="29"/>
      <c r="Y60" s="29"/>
      <c r="Z60" s="29"/>
    </row>
    <row r="61" spans="1:26" ht="14.25" customHeight="1">
      <c r="A61" s="29"/>
      <c r="B61" s="117" t="s">
        <v>625</v>
      </c>
      <c r="C61" s="29"/>
      <c r="D61" s="29"/>
      <c r="E61" s="29"/>
      <c r="F61" s="29"/>
      <c r="G61" s="29"/>
      <c r="H61" s="29" t="s">
        <v>626</v>
      </c>
      <c r="I61" s="29" t="s">
        <v>627</v>
      </c>
      <c r="J61" s="126">
        <v>4.4000000000000004</v>
      </c>
      <c r="K61" s="126">
        <v>4.2</v>
      </c>
      <c r="L61" s="126">
        <v>7</v>
      </c>
      <c r="M61" s="126">
        <v>12.9</v>
      </c>
      <c r="N61" s="126">
        <v>18.5</v>
      </c>
      <c r="O61" s="126">
        <v>23.5</v>
      </c>
      <c r="P61" s="126">
        <v>26.4</v>
      </c>
      <c r="Q61" s="126">
        <v>26.3</v>
      </c>
      <c r="R61" s="126">
        <v>22.5</v>
      </c>
      <c r="S61" s="126">
        <v>16.600000000000001</v>
      </c>
      <c r="T61" s="126">
        <v>11.2</v>
      </c>
      <c r="U61" s="126">
        <v>7.3</v>
      </c>
      <c r="V61" s="29"/>
      <c r="W61" s="29"/>
      <c r="X61" s="29"/>
      <c r="Y61" s="29"/>
      <c r="Z61" s="29"/>
    </row>
    <row r="62" spans="1:26" ht="14.25" customHeight="1">
      <c r="A62" s="29"/>
      <c r="B62" s="117" t="s">
        <v>628</v>
      </c>
      <c r="C62" s="29"/>
      <c r="D62" s="29"/>
      <c r="E62" s="29"/>
      <c r="F62" s="29"/>
      <c r="G62" s="29"/>
      <c r="H62" s="29" t="s">
        <v>629</v>
      </c>
      <c r="I62" s="29" t="s">
        <v>630</v>
      </c>
      <c r="J62" s="126">
        <v>-3.6</v>
      </c>
      <c r="K62" s="126">
        <v>0.1</v>
      </c>
      <c r="L62" s="126">
        <v>6.3</v>
      </c>
      <c r="M62" s="126">
        <v>12.9</v>
      </c>
      <c r="N62" s="126">
        <v>17.399999999999999</v>
      </c>
      <c r="O62" s="126">
        <v>22.6</v>
      </c>
      <c r="P62" s="126">
        <v>26.4</v>
      </c>
      <c r="Q62" s="126">
        <v>26.1</v>
      </c>
      <c r="R62" s="126">
        <v>21.1</v>
      </c>
      <c r="S62" s="126">
        <v>13.8</v>
      </c>
      <c r="T62" s="126">
        <v>6.2</v>
      </c>
      <c r="U62" s="126">
        <v>-0.2</v>
      </c>
      <c r="V62" s="29"/>
      <c r="W62" s="29"/>
      <c r="X62" s="29"/>
      <c r="Y62" s="29"/>
      <c r="Z62" s="29"/>
    </row>
    <row r="63" spans="1:26" ht="14.25" customHeight="1">
      <c r="A63" s="29"/>
      <c r="B63" s="29"/>
      <c r="C63" s="29"/>
      <c r="D63" s="29"/>
      <c r="E63" s="29"/>
      <c r="F63" s="29"/>
      <c r="G63" s="29"/>
      <c r="H63" s="29" t="s">
        <v>631</v>
      </c>
      <c r="I63" s="29" t="s">
        <v>632</v>
      </c>
      <c r="J63" s="126">
        <v>17.2</v>
      </c>
      <c r="K63" s="126">
        <v>18</v>
      </c>
      <c r="L63" s="126">
        <v>21.2</v>
      </c>
      <c r="M63" s="126">
        <v>25.3</v>
      </c>
      <c r="N63" s="126">
        <v>30</v>
      </c>
      <c r="O63" s="126">
        <v>32.6</v>
      </c>
      <c r="P63" s="126">
        <v>34.1</v>
      </c>
      <c r="Q63" s="126">
        <v>34.200000000000003</v>
      </c>
      <c r="R63" s="126">
        <v>32.5</v>
      </c>
      <c r="S63" s="126">
        <v>29.3</v>
      </c>
      <c r="T63" s="126">
        <v>24.5</v>
      </c>
      <c r="U63" s="126">
        <v>19.3</v>
      </c>
      <c r="V63" s="29"/>
      <c r="W63" s="29"/>
      <c r="X63" s="29"/>
      <c r="Y63" s="29"/>
      <c r="Z63" s="29"/>
    </row>
    <row r="64" spans="1:26" ht="14.25" customHeight="1">
      <c r="A64" s="29"/>
      <c r="B64" s="29"/>
      <c r="C64" s="29"/>
      <c r="D64" s="29"/>
      <c r="E64" s="29"/>
      <c r="F64" s="29"/>
      <c r="G64" s="29"/>
      <c r="H64" s="29" t="s">
        <v>633</v>
      </c>
      <c r="I64" s="29" t="s">
        <v>634</v>
      </c>
      <c r="J64" s="126">
        <v>18.600000000000001</v>
      </c>
      <c r="K64" s="126">
        <v>22</v>
      </c>
      <c r="L64" s="126">
        <v>26.3</v>
      </c>
      <c r="M64" s="126">
        <v>28.4</v>
      </c>
      <c r="N64" s="126">
        <v>28.8</v>
      </c>
      <c r="O64" s="126">
        <v>29</v>
      </c>
      <c r="P64" s="126">
        <v>28.7</v>
      </c>
      <c r="Q64" s="126">
        <v>28.9</v>
      </c>
      <c r="R64" s="126">
        <v>28.5</v>
      </c>
      <c r="S64" s="126">
        <v>27.4</v>
      </c>
      <c r="T64" s="126">
        <v>24</v>
      </c>
      <c r="U64" s="126">
        <v>20</v>
      </c>
      <c r="V64" s="29"/>
      <c r="W64" s="29"/>
      <c r="X64" s="29"/>
      <c r="Y64" s="29"/>
      <c r="Z64" s="29"/>
    </row>
    <row r="65" spans="1:26" ht="14.25" customHeight="1">
      <c r="A65" s="29"/>
      <c r="B65" s="29"/>
      <c r="C65" s="29"/>
      <c r="D65" s="29"/>
      <c r="E65" s="29"/>
      <c r="F65" s="29"/>
      <c r="G65" s="29"/>
      <c r="H65" s="29" t="s">
        <v>635</v>
      </c>
      <c r="I65" s="29" t="s">
        <v>636</v>
      </c>
      <c r="J65" s="126">
        <v>26.6</v>
      </c>
      <c r="K65" s="126">
        <v>28</v>
      </c>
      <c r="L65" s="126">
        <v>29.4</v>
      </c>
      <c r="M65" s="126">
        <v>30.2</v>
      </c>
      <c r="N65" s="126">
        <v>30</v>
      </c>
      <c r="O65" s="126">
        <v>29.2</v>
      </c>
      <c r="P65" s="126">
        <v>28.7</v>
      </c>
      <c r="Q65" s="126">
        <v>28.5</v>
      </c>
      <c r="R65" s="126">
        <v>28.2</v>
      </c>
      <c r="S65" s="126">
        <v>27.2</v>
      </c>
      <c r="T65" s="126">
        <v>27.1</v>
      </c>
      <c r="U65" s="126">
        <v>26.3</v>
      </c>
      <c r="V65" s="29"/>
      <c r="W65" s="29"/>
      <c r="X65" s="29"/>
      <c r="Y65" s="29"/>
      <c r="Z65" s="29"/>
    </row>
    <row r="66" spans="1:26" ht="14.25" customHeight="1">
      <c r="A66" s="29"/>
      <c r="B66" s="29"/>
      <c r="C66" s="29"/>
      <c r="D66" s="29"/>
      <c r="E66" s="29"/>
      <c r="F66" s="29"/>
      <c r="G66" s="29"/>
      <c r="H66" s="29" t="s">
        <v>637</v>
      </c>
      <c r="I66" s="29" t="s">
        <v>638</v>
      </c>
      <c r="J66" s="126">
        <v>-3.1</v>
      </c>
      <c r="K66" s="126">
        <v>0.3</v>
      </c>
      <c r="L66" s="126">
        <v>6.7</v>
      </c>
      <c r="M66" s="126">
        <v>14.8</v>
      </c>
      <c r="N66" s="126">
        <v>20.8</v>
      </c>
      <c r="O66" s="126">
        <v>24.9</v>
      </c>
      <c r="P66" s="126">
        <v>26.7</v>
      </c>
      <c r="Q66" s="126">
        <v>25.5</v>
      </c>
      <c r="R66" s="126">
        <v>20.8</v>
      </c>
      <c r="S66" s="126">
        <v>13.7</v>
      </c>
      <c r="T66" s="126">
        <v>5</v>
      </c>
      <c r="U66" s="126">
        <v>-0.9</v>
      </c>
      <c r="V66" s="29"/>
      <c r="W66" s="29"/>
      <c r="X66" s="29"/>
      <c r="Y66" s="29"/>
      <c r="Z66" s="29"/>
    </row>
    <row r="67" spans="1:26" ht="14.25" customHeight="1">
      <c r="A67" s="29"/>
      <c r="B67" s="29"/>
      <c r="C67" s="29"/>
      <c r="D67" s="29"/>
      <c r="E67" s="29"/>
      <c r="F67" s="29"/>
      <c r="G67" s="29"/>
      <c r="H67" s="29" t="s">
        <v>637</v>
      </c>
      <c r="I67" s="29" t="s">
        <v>639</v>
      </c>
      <c r="J67" s="126">
        <v>8</v>
      </c>
      <c r="K67" s="126">
        <v>10.1</v>
      </c>
      <c r="L67" s="126">
        <v>14</v>
      </c>
      <c r="M67" s="126">
        <v>18.8</v>
      </c>
      <c r="N67" s="126">
        <v>22.8</v>
      </c>
      <c r="O67" s="126">
        <v>25.3</v>
      </c>
      <c r="P67" s="126">
        <v>28.5</v>
      </c>
      <c r="Q67" s="126">
        <v>28.6</v>
      </c>
      <c r="R67" s="126">
        <v>24.3</v>
      </c>
      <c r="S67" s="126">
        <v>18.7</v>
      </c>
      <c r="T67" s="126">
        <v>14.3</v>
      </c>
      <c r="U67" s="126">
        <v>9.3000000000000007</v>
      </c>
      <c r="V67" s="29"/>
      <c r="W67" s="29"/>
      <c r="X67" s="29"/>
      <c r="Y67" s="29"/>
      <c r="Z67" s="29"/>
    </row>
    <row r="68" spans="1:26" ht="14.25" customHeight="1">
      <c r="A68" s="29"/>
      <c r="B68" s="29"/>
      <c r="C68" s="29"/>
      <c r="D68" s="29"/>
      <c r="E68" s="29"/>
      <c r="F68" s="29"/>
      <c r="G68" s="29"/>
      <c r="H68" s="29" t="s">
        <v>637</v>
      </c>
      <c r="I68" s="29" t="s">
        <v>640</v>
      </c>
      <c r="J68" s="126">
        <v>-2.1</v>
      </c>
      <c r="K68" s="126">
        <v>1.1000000000000001</v>
      </c>
      <c r="L68" s="126">
        <v>4.5999999999999996</v>
      </c>
      <c r="M68" s="126">
        <v>8.1</v>
      </c>
      <c r="N68" s="126">
        <v>11.9</v>
      </c>
      <c r="O68" s="126">
        <v>15.5</v>
      </c>
      <c r="P68" s="126">
        <v>15.3</v>
      </c>
      <c r="Q68" s="126">
        <v>14.5</v>
      </c>
      <c r="R68" s="126">
        <v>12.8</v>
      </c>
      <c r="S68" s="126">
        <v>8.1</v>
      </c>
      <c r="T68" s="126">
        <v>2.2000000000000002</v>
      </c>
      <c r="U68" s="126">
        <v>-1.7</v>
      </c>
      <c r="V68" s="29"/>
      <c r="W68" s="29"/>
      <c r="X68" s="29"/>
      <c r="Y68" s="29"/>
      <c r="Z68" s="29"/>
    </row>
    <row r="69" spans="1:26" ht="14.25" customHeight="1">
      <c r="A69" s="29"/>
      <c r="B69" s="29"/>
      <c r="C69" s="29"/>
      <c r="D69" s="29"/>
      <c r="E69" s="29"/>
      <c r="F69" s="29"/>
      <c r="G69" s="29"/>
      <c r="H69" s="29" t="s">
        <v>637</v>
      </c>
      <c r="I69" s="29" t="s">
        <v>641</v>
      </c>
      <c r="J69" s="126">
        <v>4.5999999999999996</v>
      </c>
      <c r="K69" s="126">
        <v>6.1</v>
      </c>
      <c r="L69" s="126">
        <v>9.6</v>
      </c>
      <c r="M69" s="126">
        <v>15.1</v>
      </c>
      <c r="N69" s="126">
        <v>20.3</v>
      </c>
      <c r="O69" s="126">
        <v>24.1</v>
      </c>
      <c r="P69" s="126">
        <v>28.4</v>
      </c>
      <c r="Q69" s="126">
        <v>28.1</v>
      </c>
      <c r="R69" s="126">
        <v>24.4</v>
      </c>
      <c r="S69" s="126">
        <v>19.3</v>
      </c>
      <c r="T69" s="126">
        <v>13.4</v>
      </c>
      <c r="U69" s="126">
        <v>7.1</v>
      </c>
      <c r="V69" s="29"/>
      <c r="W69" s="29"/>
      <c r="X69" s="29"/>
      <c r="Y69" s="29"/>
      <c r="Z69" s="29"/>
    </row>
    <row r="70" spans="1:26" ht="14.25" customHeight="1">
      <c r="A70" s="29"/>
      <c r="B70" s="29"/>
      <c r="C70" s="29"/>
      <c r="D70" s="29"/>
      <c r="E70" s="29"/>
      <c r="F70" s="29"/>
      <c r="G70" s="29"/>
      <c r="H70" s="29" t="s">
        <v>637</v>
      </c>
      <c r="I70" s="29" t="s">
        <v>642</v>
      </c>
      <c r="J70" s="126">
        <v>-12.1</v>
      </c>
      <c r="K70" s="126">
        <v>-9.3000000000000007</v>
      </c>
      <c r="L70" s="126">
        <v>-0.5</v>
      </c>
      <c r="M70" s="126">
        <v>10.4</v>
      </c>
      <c r="N70" s="126">
        <v>17</v>
      </c>
      <c r="O70" s="126">
        <v>21.8</v>
      </c>
      <c r="P70" s="126">
        <v>23.9</v>
      </c>
      <c r="Q70" s="126">
        <v>22.7</v>
      </c>
      <c r="R70" s="126">
        <v>17</v>
      </c>
      <c r="S70" s="126">
        <v>8.4</v>
      </c>
      <c r="T70" s="126">
        <v>-1.5</v>
      </c>
      <c r="U70" s="126">
        <v>-9.4</v>
      </c>
      <c r="V70" s="29"/>
      <c r="W70" s="29"/>
      <c r="X70" s="29"/>
      <c r="Y70" s="29"/>
      <c r="Z70" s="29"/>
    </row>
    <row r="71" spans="1:26" ht="14.25" customHeight="1">
      <c r="A71" s="29"/>
      <c r="B71" s="29"/>
      <c r="C71" s="29"/>
      <c r="D71" s="29"/>
      <c r="E71" s="29"/>
      <c r="F71" s="29"/>
      <c r="G71" s="29"/>
      <c r="H71" s="29" t="s">
        <v>643</v>
      </c>
      <c r="I71" s="29" t="s">
        <v>644</v>
      </c>
      <c r="J71" s="126">
        <v>27.7</v>
      </c>
      <c r="K71" s="126">
        <v>27.6</v>
      </c>
      <c r="L71" s="126">
        <v>27.4</v>
      </c>
      <c r="M71" s="126">
        <v>27.4</v>
      </c>
      <c r="N71" s="126">
        <v>27</v>
      </c>
      <c r="O71" s="126">
        <v>26.8</v>
      </c>
      <c r="P71" s="126">
        <v>25.5</v>
      </c>
      <c r="Q71" s="126">
        <v>25.1</v>
      </c>
      <c r="R71" s="126">
        <v>25.4</v>
      </c>
      <c r="S71" s="126">
        <v>26</v>
      </c>
      <c r="T71" s="126">
        <v>27.2</v>
      </c>
      <c r="U71" s="126">
        <v>27.4</v>
      </c>
      <c r="V71" s="29"/>
      <c r="W71" s="29"/>
      <c r="X71" s="29"/>
      <c r="Y71" s="29"/>
      <c r="Z71" s="29"/>
    </row>
    <row r="72" spans="1:26" ht="14.25" customHeight="1">
      <c r="A72" s="29"/>
      <c r="B72" s="29"/>
      <c r="C72" s="29"/>
      <c r="D72" s="29"/>
      <c r="E72" s="29"/>
      <c r="F72" s="29"/>
      <c r="G72" s="29"/>
      <c r="H72" s="29" t="s">
        <v>645</v>
      </c>
      <c r="I72" s="29" t="s">
        <v>646</v>
      </c>
      <c r="J72" s="126">
        <v>6</v>
      </c>
      <c r="K72" s="126">
        <v>7</v>
      </c>
      <c r="L72" s="126">
        <v>8</v>
      </c>
      <c r="M72" s="126">
        <v>12</v>
      </c>
      <c r="N72" s="126">
        <v>16</v>
      </c>
      <c r="O72" s="126">
        <v>20</v>
      </c>
      <c r="P72" s="126">
        <v>22</v>
      </c>
      <c r="Q72" s="126">
        <v>22</v>
      </c>
      <c r="R72" s="126">
        <v>20</v>
      </c>
      <c r="S72" s="126">
        <v>16</v>
      </c>
      <c r="T72" s="126">
        <v>12</v>
      </c>
      <c r="U72" s="126">
        <v>8</v>
      </c>
      <c r="V72" s="29"/>
      <c r="W72" s="29"/>
      <c r="X72" s="29"/>
      <c r="Y72" s="29"/>
      <c r="Z72" s="29"/>
    </row>
    <row r="73" spans="1:26" ht="14.25" customHeight="1">
      <c r="A73" s="29"/>
      <c r="B73" s="29"/>
      <c r="C73" s="29"/>
      <c r="D73" s="29"/>
      <c r="E73" s="29"/>
      <c r="F73" s="29"/>
      <c r="G73" s="29"/>
      <c r="H73" s="29" t="s">
        <v>645</v>
      </c>
      <c r="I73" s="29" t="s">
        <v>647</v>
      </c>
      <c r="J73" s="126">
        <v>1.2</v>
      </c>
      <c r="K73" s="126">
        <v>2.7</v>
      </c>
      <c r="L73" s="126">
        <v>6.6</v>
      </c>
      <c r="M73" s="126">
        <v>12.2</v>
      </c>
      <c r="N73" s="126">
        <v>17.399999999999999</v>
      </c>
      <c r="O73" s="126">
        <v>21.3</v>
      </c>
      <c r="P73" s="126">
        <v>24.5</v>
      </c>
      <c r="Q73" s="126">
        <v>24.1</v>
      </c>
      <c r="R73" s="126">
        <v>19.600000000000001</v>
      </c>
      <c r="S73" s="126">
        <v>13.7</v>
      </c>
      <c r="T73" s="126">
        <v>7.8</v>
      </c>
      <c r="U73" s="126">
        <v>3.2</v>
      </c>
      <c r="V73" s="29"/>
      <c r="W73" s="29"/>
      <c r="X73" s="29"/>
      <c r="Y73" s="29"/>
      <c r="Z73" s="29"/>
    </row>
    <row r="74" spans="1:26" ht="14.25" customHeight="1">
      <c r="A74" s="29"/>
      <c r="B74" s="29"/>
      <c r="C74" s="29"/>
      <c r="D74" s="29"/>
      <c r="E74" s="29"/>
      <c r="F74" s="29"/>
      <c r="G74" s="29"/>
      <c r="H74" s="29" t="s">
        <v>648</v>
      </c>
      <c r="I74" s="29" t="s">
        <v>648</v>
      </c>
      <c r="J74" s="126">
        <v>16.3</v>
      </c>
      <c r="K74" s="126">
        <v>16.8</v>
      </c>
      <c r="L74" s="126">
        <v>19.100000000000001</v>
      </c>
      <c r="M74" s="126">
        <v>22.6</v>
      </c>
      <c r="N74" s="126">
        <v>25.9</v>
      </c>
      <c r="O74" s="126">
        <v>27.9</v>
      </c>
      <c r="P74" s="126">
        <v>28.8</v>
      </c>
      <c r="Q74" s="126">
        <v>28.6</v>
      </c>
      <c r="R74" s="126">
        <v>27.7</v>
      </c>
      <c r="S74" s="126">
        <v>25.5</v>
      </c>
      <c r="T74" s="126">
        <v>21.8</v>
      </c>
      <c r="U74" s="126">
        <v>17.899999999999999</v>
      </c>
      <c r="V74" s="29"/>
      <c r="W74" s="29"/>
      <c r="X74" s="29"/>
      <c r="Y74" s="29"/>
      <c r="Z74" s="29"/>
    </row>
    <row r="75" spans="1:26" ht="14.25" customHeight="1">
      <c r="A75" s="29"/>
      <c r="B75" s="29"/>
      <c r="C75" s="29"/>
      <c r="D75" s="29"/>
      <c r="E75" s="29"/>
      <c r="F75" s="29"/>
      <c r="G75" s="29"/>
      <c r="H75" s="29" t="s">
        <v>649</v>
      </c>
      <c r="I75" s="29" t="s">
        <v>650</v>
      </c>
      <c r="J75" s="126">
        <v>13.8</v>
      </c>
      <c r="K75" s="126">
        <v>16.5</v>
      </c>
      <c r="L75" s="126">
        <v>22.1</v>
      </c>
      <c r="M75" s="126">
        <v>28.7</v>
      </c>
      <c r="N75" s="126">
        <v>32.799999999999997</v>
      </c>
      <c r="O75" s="126">
        <v>34</v>
      </c>
      <c r="P75" s="126">
        <v>30.9</v>
      </c>
      <c r="Q75" s="126">
        <v>29.7</v>
      </c>
      <c r="R75" s="126">
        <v>29</v>
      </c>
      <c r="S75" s="126">
        <v>26.1</v>
      </c>
      <c r="T75" s="126">
        <v>20.5</v>
      </c>
      <c r="U75" s="126">
        <v>15.3</v>
      </c>
      <c r="V75" s="29"/>
      <c r="W75" s="29"/>
      <c r="X75" s="29"/>
      <c r="Y75" s="29"/>
      <c r="Z75" s="29"/>
    </row>
    <row r="76" spans="1:26" ht="14.25" customHeight="1">
      <c r="A76" s="29"/>
      <c r="B76" s="29"/>
      <c r="C76" s="29"/>
      <c r="D76" s="29"/>
      <c r="E76" s="29"/>
      <c r="F76" s="29"/>
      <c r="G76" s="29"/>
      <c r="H76" s="29" t="s">
        <v>649</v>
      </c>
      <c r="I76" s="29" t="s">
        <v>651</v>
      </c>
      <c r="J76" s="126">
        <v>20.100000000000001</v>
      </c>
      <c r="K76" s="126">
        <v>22.8</v>
      </c>
      <c r="L76" s="126">
        <v>27.6</v>
      </c>
      <c r="M76" s="126">
        <v>30.5</v>
      </c>
      <c r="N76" s="126">
        <v>31.3</v>
      </c>
      <c r="O76" s="126">
        <v>30.4</v>
      </c>
      <c r="P76" s="126">
        <v>29.1</v>
      </c>
      <c r="Q76" s="126">
        <v>28.8</v>
      </c>
      <c r="R76" s="126">
        <v>28.8</v>
      </c>
      <c r="S76" s="126">
        <v>27.5</v>
      </c>
      <c r="T76" s="126">
        <v>23.7</v>
      </c>
      <c r="U76" s="126">
        <v>20.3</v>
      </c>
      <c r="V76" s="29"/>
      <c r="W76" s="29"/>
      <c r="X76" s="29"/>
      <c r="Y76" s="29"/>
      <c r="Z76" s="29"/>
    </row>
    <row r="77" spans="1:26" ht="14.25" customHeight="1">
      <c r="A77" s="29"/>
      <c r="B77" s="29"/>
      <c r="C77" s="29"/>
      <c r="D77" s="29"/>
      <c r="E77" s="29"/>
      <c r="F77" s="29"/>
      <c r="G77" s="29"/>
      <c r="H77" s="29" t="s">
        <v>649</v>
      </c>
      <c r="I77" s="29" t="s">
        <v>652</v>
      </c>
      <c r="J77" s="126">
        <v>23.7</v>
      </c>
      <c r="K77" s="126">
        <v>24.5</v>
      </c>
      <c r="L77" s="126">
        <v>26.8</v>
      </c>
      <c r="M77" s="126">
        <v>28.4</v>
      </c>
      <c r="N77" s="126">
        <v>29.9</v>
      </c>
      <c r="O77" s="126">
        <v>29.2</v>
      </c>
      <c r="P77" s="126">
        <v>27.6</v>
      </c>
      <c r="Q77" s="126">
        <v>27.2</v>
      </c>
      <c r="R77" s="126">
        <v>27.3</v>
      </c>
      <c r="S77" s="126">
        <v>28.3</v>
      </c>
      <c r="T77" s="126">
        <v>27.2</v>
      </c>
      <c r="U77" s="126">
        <v>25.2</v>
      </c>
      <c r="V77" s="29"/>
      <c r="W77" s="29"/>
      <c r="X77" s="29"/>
      <c r="Y77" s="29"/>
      <c r="Z77" s="29"/>
    </row>
    <row r="78" spans="1:26" ht="14.25" customHeight="1">
      <c r="A78" s="29"/>
      <c r="B78" s="29"/>
      <c r="C78" s="29"/>
      <c r="D78" s="29"/>
      <c r="E78" s="29"/>
      <c r="F78" s="29"/>
      <c r="G78" s="29"/>
      <c r="H78" s="29" t="s">
        <v>653</v>
      </c>
      <c r="I78" s="29" t="s">
        <v>654</v>
      </c>
      <c r="J78" s="126">
        <v>26.1</v>
      </c>
      <c r="K78" s="126">
        <v>26.1</v>
      </c>
      <c r="L78" s="126">
        <v>26.4</v>
      </c>
      <c r="M78" s="126">
        <v>27</v>
      </c>
      <c r="N78" s="126">
        <v>27.2</v>
      </c>
      <c r="O78" s="126">
        <v>26.7</v>
      </c>
      <c r="P78" s="126">
        <v>26.4</v>
      </c>
      <c r="Q78" s="126">
        <v>26.7</v>
      </c>
      <c r="R78" s="126">
        <v>27</v>
      </c>
      <c r="S78" s="126">
        <v>27.2</v>
      </c>
      <c r="T78" s="126">
        <v>27</v>
      </c>
      <c r="U78" s="126">
        <v>26.4</v>
      </c>
      <c r="V78" s="29"/>
      <c r="W78" s="29"/>
      <c r="X78" s="29"/>
      <c r="Y78" s="29"/>
      <c r="Z78" s="29"/>
    </row>
    <row r="79" spans="1:26" ht="14.25" customHeight="1">
      <c r="A79" s="29"/>
      <c r="B79" s="29"/>
      <c r="C79" s="29"/>
      <c r="D79" s="29"/>
      <c r="E79" s="29"/>
      <c r="F79" s="29"/>
      <c r="G79" s="29"/>
      <c r="H79" s="29" t="s">
        <v>655</v>
      </c>
      <c r="I79" s="29" t="s">
        <v>656</v>
      </c>
      <c r="J79" s="126">
        <v>9.6999999999999993</v>
      </c>
      <c r="K79" s="126">
        <v>12</v>
      </c>
      <c r="L79" s="126">
        <v>16.600000000000001</v>
      </c>
      <c r="M79" s="126">
        <v>22.6</v>
      </c>
      <c r="N79" s="126">
        <v>28.3</v>
      </c>
      <c r="O79" s="126">
        <v>32.299999999999997</v>
      </c>
      <c r="P79" s="126">
        <v>34.799999999999997</v>
      </c>
      <c r="Q79" s="126">
        <v>34</v>
      </c>
      <c r="R79" s="126">
        <v>30.5</v>
      </c>
      <c r="S79" s="126">
        <v>24.7</v>
      </c>
      <c r="T79" s="126">
        <v>16.5</v>
      </c>
      <c r="U79" s="126">
        <v>11.2</v>
      </c>
      <c r="V79" s="29"/>
      <c r="W79" s="29"/>
      <c r="X79" s="29"/>
      <c r="Y79" s="29"/>
      <c r="Z79" s="29"/>
    </row>
    <row r="80" spans="1:26" ht="14.25" customHeight="1">
      <c r="A80" s="29"/>
      <c r="B80" s="29"/>
      <c r="C80" s="29"/>
      <c r="D80" s="29"/>
      <c r="E80" s="29"/>
      <c r="F80" s="29"/>
      <c r="G80" s="29"/>
      <c r="H80" s="29" t="s">
        <v>655</v>
      </c>
      <c r="I80" s="29" t="s">
        <v>657</v>
      </c>
      <c r="J80" s="126">
        <v>6.2</v>
      </c>
      <c r="K80" s="126">
        <v>8.1</v>
      </c>
      <c r="L80" s="126">
        <v>12.2</v>
      </c>
      <c r="M80" s="126">
        <v>17.399999999999999</v>
      </c>
      <c r="N80" s="126">
        <v>23.6</v>
      </c>
      <c r="O80" s="126">
        <v>28.9</v>
      </c>
      <c r="P80" s="126">
        <v>32.9</v>
      </c>
      <c r="Q80" s="126">
        <v>32.1</v>
      </c>
      <c r="R80" s="126">
        <v>28.2</v>
      </c>
      <c r="S80" s="126">
        <v>21.4</v>
      </c>
      <c r="T80" s="126">
        <v>14.1</v>
      </c>
      <c r="U80" s="126">
        <v>8.3000000000000007</v>
      </c>
      <c r="V80" s="29"/>
      <c r="W80" s="29"/>
      <c r="X80" s="29"/>
      <c r="Y80" s="29"/>
      <c r="Z80" s="29"/>
    </row>
    <row r="81" spans="1:26" ht="14.25" customHeight="1">
      <c r="A81" s="29"/>
      <c r="B81" s="29"/>
      <c r="C81" s="29"/>
      <c r="D81" s="29"/>
      <c r="E81" s="29"/>
      <c r="F81" s="29"/>
      <c r="G81" s="29"/>
      <c r="H81" s="29" t="s">
        <v>658</v>
      </c>
      <c r="I81" s="29" t="s">
        <v>659</v>
      </c>
      <c r="J81" s="126">
        <v>1</v>
      </c>
      <c r="K81" s="126">
        <v>5</v>
      </c>
      <c r="L81" s="126">
        <v>10</v>
      </c>
      <c r="M81" s="126">
        <v>17</v>
      </c>
      <c r="N81" s="126">
        <v>21</v>
      </c>
      <c r="O81" s="126">
        <v>27</v>
      </c>
      <c r="P81" s="126">
        <v>31</v>
      </c>
      <c r="Q81" s="126">
        <v>29</v>
      </c>
      <c r="R81" s="126">
        <v>26</v>
      </c>
      <c r="S81" s="126">
        <v>18</v>
      </c>
      <c r="T81" s="126">
        <v>11</v>
      </c>
      <c r="U81" s="126">
        <v>5</v>
      </c>
      <c r="V81" s="29"/>
      <c r="W81" s="29"/>
      <c r="X81" s="29"/>
      <c r="Y81" s="29"/>
      <c r="Z81" s="29"/>
    </row>
    <row r="82" spans="1:26" ht="14.25" customHeight="1">
      <c r="A82" s="29"/>
      <c r="B82" s="29"/>
      <c r="C82" s="29"/>
      <c r="D82" s="29"/>
      <c r="E82" s="29"/>
      <c r="F82" s="29"/>
      <c r="G82" s="29"/>
      <c r="H82" s="29" t="s">
        <v>658</v>
      </c>
      <c r="I82" s="29" t="s">
        <v>660</v>
      </c>
      <c r="J82" s="126">
        <v>12.3</v>
      </c>
      <c r="K82" s="126">
        <v>14.7</v>
      </c>
      <c r="L82" s="126">
        <v>19</v>
      </c>
      <c r="M82" s="126">
        <v>24.9</v>
      </c>
      <c r="N82" s="126">
        <v>31.1</v>
      </c>
      <c r="O82" s="126">
        <v>35.200000000000003</v>
      </c>
      <c r="P82" s="126">
        <v>37.299999999999997</v>
      </c>
      <c r="Q82" s="126">
        <v>36.700000000000003</v>
      </c>
      <c r="R82" s="126">
        <v>33</v>
      </c>
      <c r="S82" s="126">
        <v>27.3</v>
      </c>
      <c r="T82" s="126">
        <v>19.8</v>
      </c>
      <c r="U82" s="126">
        <v>14</v>
      </c>
      <c r="V82" s="29"/>
      <c r="W82" s="29"/>
      <c r="X82" s="29"/>
      <c r="Y82" s="29"/>
      <c r="Z82" s="29"/>
    </row>
    <row r="83" spans="1:26" ht="14.25" customHeight="1">
      <c r="A83" s="29"/>
      <c r="B83" s="29"/>
      <c r="C83" s="29"/>
      <c r="D83" s="29"/>
      <c r="E83" s="29"/>
      <c r="F83" s="29"/>
      <c r="G83" s="29"/>
      <c r="H83" s="29" t="s">
        <v>658</v>
      </c>
      <c r="I83" s="29" t="s">
        <v>661</v>
      </c>
      <c r="J83" s="126">
        <v>-1.7</v>
      </c>
      <c r="K83" s="126">
        <v>0.5</v>
      </c>
      <c r="L83" s="126">
        <v>5.6</v>
      </c>
      <c r="M83" s="126">
        <v>11.5</v>
      </c>
      <c r="N83" s="126">
        <v>16.7</v>
      </c>
      <c r="O83" s="126">
        <v>22.1</v>
      </c>
      <c r="P83" s="126">
        <v>26</v>
      </c>
      <c r="Q83" s="126">
        <v>25.9</v>
      </c>
      <c r="R83" s="126">
        <v>21.4</v>
      </c>
      <c r="S83" s="126">
        <v>14.5</v>
      </c>
      <c r="T83" s="126">
        <v>7.1</v>
      </c>
      <c r="U83" s="126">
        <v>1.2</v>
      </c>
      <c r="V83" s="29"/>
      <c r="W83" s="29"/>
      <c r="X83" s="29"/>
      <c r="Y83" s="29"/>
      <c r="Z83" s="29"/>
    </row>
    <row r="84" spans="1:26" ht="14.25" customHeight="1">
      <c r="A84" s="29"/>
      <c r="B84" s="29"/>
      <c r="C84" s="29"/>
      <c r="D84" s="29"/>
      <c r="E84" s="29"/>
      <c r="F84" s="29"/>
      <c r="G84" s="29"/>
      <c r="H84" s="29" t="s">
        <v>662</v>
      </c>
      <c r="I84" s="29" t="s">
        <v>663</v>
      </c>
      <c r="J84" s="126">
        <v>12</v>
      </c>
      <c r="K84" s="126">
        <v>13</v>
      </c>
      <c r="L84" s="126">
        <v>15</v>
      </c>
      <c r="M84" s="126">
        <v>18</v>
      </c>
      <c r="N84" s="126">
        <v>21</v>
      </c>
      <c r="O84" s="126">
        <v>23</v>
      </c>
      <c r="P84" s="126">
        <v>26</v>
      </c>
      <c r="Q84" s="126">
        <v>26</v>
      </c>
      <c r="R84" s="126">
        <v>25</v>
      </c>
      <c r="S84" s="126">
        <v>22</v>
      </c>
      <c r="T84" s="126">
        <v>18</v>
      </c>
      <c r="U84" s="126">
        <v>13</v>
      </c>
      <c r="V84" s="29"/>
      <c r="W84" s="29"/>
      <c r="X84" s="29"/>
      <c r="Y84" s="29"/>
      <c r="Z84" s="29"/>
    </row>
    <row r="85" spans="1:26" ht="14.25" customHeight="1">
      <c r="A85" s="29"/>
      <c r="B85" s="29"/>
      <c r="C85" s="29"/>
      <c r="D85" s="29"/>
      <c r="E85" s="29"/>
      <c r="F85" s="29"/>
      <c r="G85" s="29"/>
      <c r="H85" s="29" t="s">
        <v>664</v>
      </c>
      <c r="I85" s="29" t="s">
        <v>665</v>
      </c>
      <c r="J85" s="126">
        <v>-3.6</v>
      </c>
      <c r="K85" s="126">
        <v>-3.1</v>
      </c>
      <c r="L85" s="126">
        <v>0.6</v>
      </c>
      <c r="M85" s="126">
        <v>7.1</v>
      </c>
      <c r="N85" s="126">
        <v>12.4</v>
      </c>
      <c r="O85" s="126">
        <v>16.7</v>
      </c>
      <c r="P85" s="126">
        <v>20.5</v>
      </c>
      <c r="Q85" s="126">
        <v>22.3</v>
      </c>
      <c r="R85" s="126">
        <v>18.100000000000001</v>
      </c>
      <c r="S85" s="126">
        <v>11.8</v>
      </c>
      <c r="T85" s="126">
        <v>4.9000000000000004</v>
      </c>
      <c r="U85" s="126">
        <v>-0.9</v>
      </c>
      <c r="V85" s="29"/>
      <c r="W85" s="29"/>
      <c r="X85" s="29"/>
      <c r="Y85" s="29"/>
      <c r="Z85" s="29"/>
    </row>
    <row r="86" spans="1:26" ht="14.25" customHeight="1">
      <c r="A86" s="29"/>
      <c r="B86" s="29"/>
      <c r="C86" s="29"/>
      <c r="D86" s="29"/>
      <c r="E86" s="29"/>
      <c r="F86" s="29"/>
      <c r="G86" s="29"/>
      <c r="H86" s="29" t="s">
        <v>664</v>
      </c>
      <c r="I86" s="29" t="s">
        <v>666</v>
      </c>
      <c r="J86" s="126">
        <v>5.2</v>
      </c>
      <c r="K86" s="126">
        <v>5.7</v>
      </c>
      <c r="L86" s="126">
        <v>8.6999999999999993</v>
      </c>
      <c r="M86" s="126">
        <v>13.9</v>
      </c>
      <c r="N86" s="126">
        <v>18.2</v>
      </c>
      <c r="O86" s="126">
        <v>21.4</v>
      </c>
      <c r="P86" s="126">
        <v>25</v>
      </c>
      <c r="Q86" s="126">
        <v>26.4</v>
      </c>
      <c r="R86" s="126">
        <v>22.8</v>
      </c>
      <c r="S86" s="126">
        <v>17.5</v>
      </c>
      <c r="T86" s="126">
        <v>12.1</v>
      </c>
      <c r="U86" s="126">
        <v>7.6</v>
      </c>
      <c r="V86" s="29"/>
      <c r="W86" s="29"/>
      <c r="X86" s="29"/>
      <c r="Y86" s="29"/>
      <c r="Z86" s="29"/>
    </row>
    <row r="87" spans="1:26" ht="14.25" customHeight="1">
      <c r="A87" s="29"/>
      <c r="B87" s="29"/>
      <c r="C87" s="29"/>
      <c r="D87" s="29"/>
      <c r="E87" s="29"/>
      <c r="F87" s="29"/>
      <c r="G87" s="29"/>
      <c r="H87" s="29" t="s">
        <v>664</v>
      </c>
      <c r="I87" s="29" t="s">
        <v>667</v>
      </c>
      <c r="J87" s="126">
        <v>17</v>
      </c>
      <c r="K87" s="126">
        <v>17.100000000000001</v>
      </c>
      <c r="L87" s="126">
        <v>18.899999999999999</v>
      </c>
      <c r="M87" s="126">
        <v>21.4</v>
      </c>
      <c r="N87" s="126">
        <v>24</v>
      </c>
      <c r="O87" s="126">
        <v>26.8</v>
      </c>
      <c r="P87" s="126">
        <v>28.9</v>
      </c>
      <c r="Q87" s="126">
        <v>28.7</v>
      </c>
      <c r="R87" s="126">
        <v>27.6</v>
      </c>
      <c r="S87" s="126">
        <v>25.2</v>
      </c>
      <c r="T87" s="126">
        <v>22.1</v>
      </c>
      <c r="U87" s="126">
        <v>18.7</v>
      </c>
      <c r="V87" s="29"/>
      <c r="W87" s="29"/>
      <c r="X87" s="29"/>
      <c r="Y87" s="29"/>
      <c r="Z87" s="29"/>
    </row>
    <row r="88" spans="1:26" ht="14.25" customHeight="1">
      <c r="A88" s="29"/>
      <c r="B88" s="29"/>
      <c r="C88" s="29"/>
      <c r="D88" s="29"/>
      <c r="E88" s="29"/>
      <c r="F88" s="29"/>
      <c r="G88" s="29"/>
      <c r="H88" s="29" t="s">
        <v>668</v>
      </c>
      <c r="I88" s="29" t="s">
        <v>669</v>
      </c>
      <c r="J88" s="126">
        <v>-4.7</v>
      </c>
      <c r="K88" s="126">
        <v>-3</v>
      </c>
      <c r="L88" s="126">
        <v>3.4</v>
      </c>
      <c r="M88" s="126">
        <v>11.5</v>
      </c>
      <c r="N88" s="126">
        <v>16.600000000000001</v>
      </c>
      <c r="O88" s="126">
        <v>21.6</v>
      </c>
      <c r="P88" s="126">
        <v>23.8</v>
      </c>
      <c r="Q88" s="126">
        <v>23</v>
      </c>
      <c r="R88" s="126">
        <v>17.600000000000001</v>
      </c>
      <c r="S88" s="126">
        <v>9.9</v>
      </c>
      <c r="T88" s="126">
        <v>2.7</v>
      </c>
      <c r="U88" s="126">
        <v>-2.8</v>
      </c>
      <c r="V88" s="29"/>
      <c r="W88" s="29"/>
      <c r="X88" s="29"/>
      <c r="Y88" s="29"/>
      <c r="Z88" s="29"/>
    </row>
    <row r="89" spans="1:26" ht="14.25" customHeight="1">
      <c r="A89" s="29"/>
      <c r="B89" s="29"/>
      <c r="C89" s="29"/>
      <c r="D89" s="29"/>
      <c r="E89" s="29"/>
      <c r="F89" s="29"/>
      <c r="G89" s="29"/>
      <c r="H89" s="29" t="s">
        <v>668</v>
      </c>
      <c r="I89" s="29" t="s">
        <v>670</v>
      </c>
      <c r="J89" s="126">
        <v>-14.2</v>
      </c>
      <c r="K89" s="126">
        <v>-14.1</v>
      </c>
      <c r="L89" s="126">
        <v>-7.1</v>
      </c>
      <c r="M89" s="126">
        <v>5.2</v>
      </c>
      <c r="N89" s="126">
        <v>13.9</v>
      </c>
      <c r="O89" s="126">
        <v>19.5</v>
      </c>
      <c r="P89" s="126">
        <v>20.8</v>
      </c>
      <c r="Q89" s="126">
        <v>18.8</v>
      </c>
      <c r="R89" s="126">
        <v>12.3</v>
      </c>
      <c r="S89" s="126">
        <v>4.5999999999999996</v>
      </c>
      <c r="T89" s="126">
        <v>-5.4</v>
      </c>
      <c r="U89" s="126">
        <v>-12.1</v>
      </c>
      <c r="V89" s="29"/>
      <c r="W89" s="29"/>
      <c r="X89" s="29"/>
      <c r="Y89" s="29"/>
      <c r="Z89" s="29"/>
    </row>
    <row r="90" spans="1:26" ht="14.25" customHeight="1">
      <c r="A90" s="29"/>
      <c r="B90" s="29"/>
      <c r="C90" s="29"/>
      <c r="D90" s="29"/>
      <c r="E90" s="29"/>
      <c r="F90" s="29"/>
      <c r="G90" s="29"/>
      <c r="H90" s="29" t="s">
        <v>671</v>
      </c>
      <c r="I90" s="29" t="s">
        <v>672</v>
      </c>
      <c r="J90" s="126">
        <v>-5.8</v>
      </c>
      <c r="K90" s="126">
        <v>2.4</v>
      </c>
      <c r="L90" s="126">
        <v>4.4000000000000004</v>
      </c>
      <c r="M90" s="126">
        <v>11.2</v>
      </c>
      <c r="N90" s="126">
        <v>17.100000000000001</v>
      </c>
      <c r="O90" s="126">
        <v>21.7</v>
      </c>
      <c r="P90" s="126">
        <v>24.3</v>
      </c>
      <c r="Q90" s="126">
        <v>24.6</v>
      </c>
      <c r="R90" s="126">
        <v>19.600000000000001</v>
      </c>
      <c r="S90" s="126">
        <v>12.5</v>
      </c>
      <c r="T90" s="126">
        <v>4.7</v>
      </c>
      <c r="U90" s="126">
        <v>-2.9</v>
      </c>
      <c r="V90" s="29"/>
      <c r="W90" s="29"/>
      <c r="X90" s="29"/>
      <c r="Y90" s="29"/>
      <c r="Z90" s="29"/>
    </row>
    <row r="91" spans="1:26" ht="14.25" customHeight="1">
      <c r="A91" s="29"/>
      <c r="B91" s="29"/>
      <c r="C91" s="29"/>
      <c r="D91" s="29"/>
      <c r="E91" s="29"/>
      <c r="F91" s="29"/>
      <c r="G91" s="29"/>
      <c r="H91" s="29" t="s">
        <v>673</v>
      </c>
      <c r="I91" s="29" t="s">
        <v>674</v>
      </c>
      <c r="J91" s="126">
        <v>-2.4</v>
      </c>
      <c r="K91" s="126">
        <v>0.4</v>
      </c>
      <c r="L91" s="126">
        <v>5.7</v>
      </c>
      <c r="M91" s="126">
        <v>12.5</v>
      </c>
      <c r="N91" s="126">
        <v>17.8</v>
      </c>
      <c r="O91" s="126">
        <v>22.2</v>
      </c>
      <c r="P91" s="126">
        <v>24.9</v>
      </c>
      <c r="Q91" s="126">
        <v>25.7</v>
      </c>
      <c r="R91" s="126">
        <v>21.2</v>
      </c>
      <c r="S91" s="126">
        <v>14.8</v>
      </c>
      <c r="T91" s="126">
        <v>7.2</v>
      </c>
      <c r="U91" s="126">
        <v>0.4</v>
      </c>
      <c r="V91" s="29"/>
      <c r="W91" s="29"/>
      <c r="X91" s="29"/>
      <c r="Y91" s="29"/>
      <c r="Z91" s="29"/>
    </row>
    <row r="92" spans="1:26" ht="14.25" customHeight="1">
      <c r="A92" s="29"/>
      <c r="B92" s="29"/>
      <c r="C92" s="29"/>
      <c r="D92" s="29"/>
      <c r="E92" s="29"/>
      <c r="F92" s="29"/>
      <c r="G92" s="29"/>
      <c r="H92" s="29" t="s">
        <v>675</v>
      </c>
      <c r="I92" s="29" t="s">
        <v>676</v>
      </c>
      <c r="J92" s="126">
        <v>12.5</v>
      </c>
      <c r="K92" s="126">
        <v>14.8</v>
      </c>
      <c r="L92" s="126">
        <v>19.3</v>
      </c>
      <c r="M92" s="126">
        <v>24.9</v>
      </c>
      <c r="N92" s="126">
        <v>31.5</v>
      </c>
      <c r="O92" s="126">
        <v>36</v>
      </c>
      <c r="P92" s="126">
        <v>37.700000000000003</v>
      </c>
      <c r="Q92" s="126">
        <v>36.799999999999997</v>
      </c>
      <c r="R92" s="126">
        <v>33.299999999999997</v>
      </c>
      <c r="S92" s="126">
        <v>27.3</v>
      </c>
      <c r="T92" s="126">
        <v>19.899999999999999</v>
      </c>
      <c r="U92" s="126">
        <v>14.1</v>
      </c>
      <c r="V92" s="29"/>
      <c r="W92" s="29"/>
      <c r="X92" s="29"/>
      <c r="Y92" s="29"/>
      <c r="Z92" s="29"/>
    </row>
    <row r="93" spans="1:26" ht="14.25" customHeight="1">
      <c r="A93" s="29"/>
      <c r="B93" s="29"/>
      <c r="C93" s="29"/>
      <c r="D93" s="29"/>
      <c r="E93" s="29"/>
      <c r="F93" s="29"/>
      <c r="G93" s="29"/>
      <c r="H93" s="29" t="s">
        <v>677</v>
      </c>
      <c r="I93" s="29" t="s">
        <v>678</v>
      </c>
      <c r="J93" s="126">
        <v>-2.6</v>
      </c>
      <c r="K93" s="126">
        <v>-0.8</v>
      </c>
      <c r="L93" s="126">
        <v>5.3</v>
      </c>
      <c r="M93" s="126">
        <v>12.3</v>
      </c>
      <c r="N93" s="126">
        <v>17.399999999999999</v>
      </c>
      <c r="O93" s="126">
        <v>22.4</v>
      </c>
      <c r="P93" s="126">
        <v>24.9</v>
      </c>
      <c r="Q93" s="126">
        <v>23.8</v>
      </c>
      <c r="R93" s="126">
        <v>18.5</v>
      </c>
      <c r="S93" s="126">
        <v>11</v>
      </c>
      <c r="T93" s="126">
        <v>4.7</v>
      </c>
      <c r="U93" s="126">
        <v>-0.9</v>
      </c>
      <c r="V93" s="29"/>
      <c r="W93" s="29"/>
      <c r="X93" s="29"/>
      <c r="Y93" s="29"/>
      <c r="Z93" s="29"/>
    </row>
    <row r="94" spans="1:26" ht="14.25" customHeight="1">
      <c r="A94" s="29"/>
      <c r="B94" s="29"/>
      <c r="C94" s="29"/>
      <c r="D94" s="29"/>
      <c r="E94" s="29"/>
      <c r="F94" s="29"/>
      <c r="G94" s="29"/>
      <c r="H94" s="29" t="s">
        <v>679</v>
      </c>
      <c r="I94" s="29" t="s">
        <v>680</v>
      </c>
      <c r="J94" s="126">
        <v>21.7</v>
      </c>
      <c r="K94" s="126">
        <v>24</v>
      </c>
      <c r="L94" s="126">
        <v>26.7</v>
      </c>
      <c r="M94" s="126">
        <v>28.5</v>
      </c>
      <c r="N94" s="126">
        <v>27.7</v>
      </c>
      <c r="O94" s="126">
        <v>27.7</v>
      </c>
      <c r="P94" s="126">
        <v>27.5</v>
      </c>
      <c r="Q94" s="126">
        <v>27.2</v>
      </c>
      <c r="R94" s="126">
        <v>27</v>
      </c>
      <c r="S94" s="126">
        <v>26.4</v>
      </c>
      <c r="T94" s="126">
        <v>24.3</v>
      </c>
      <c r="U94" s="126">
        <v>21.7</v>
      </c>
      <c r="V94" s="29"/>
      <c r="W94" s="29"/>
      <c r="X94" s="29"/>
      <c r="Y94" s="29"/>
      <c r="Z94" s="29"/>
    </row>
    <row r="95" spans="1:26" ht="14.25" customHeight="1">
      <c r="A95" s="29"/>
      <c r="B95" s="29"/>
      <c r="C95" s="29"/>
      <c r="D95" s="29"/>
      <c r="E95" s="29"/>
      <c r="F95" s="29"/>
      <c r="G95" s="29"/>
      <c r="H95" s="29" t="s">
        <v>681</v>
      </c>
      <c r="I95" s="29" t="s">
        <v>682</v>
      </c>
      <c r="J95" s="126">
        <v>14</v>
      </c>
      <c r="K95" s="126">
        <v>14</v>
      </c>
      <c r="L95" s="126">
        <v>16</v>
      </c>
      <c r="M95" s="126">
        <v>18.7</v>
      </c>
      <c r="N95" s="126">
        <v>21.7</v>
      </c>
      <c r="O95" s="126">
        <v>24.9</v>
      </c>
      <c r="P95" s="126">
        <v>27.1</v>
      </c>
      <c r="Q95" s="126">
        <v>27.8</v>
      </c>
      <c r="R95" s="126">
        <v>26.8</v>
      </c>
      <c r="S95" s="126">
        <v>24.1</v>
      </c>
      <c r="T95" s="126">
        <v>19.5</v>
      </c>
      <c r="U95" s="126">
        <v>15.8</v>
      </c>
      <c r="V95" s="29"/>
      <c r="W95" s="29"/>
      <c r="X95" s="29"/>
      <c r="Y95" s="29"/>
      <c r="Z95" s="29"/>
    </row>
    <row r="96" spans="1:26" ht="14.25" customHeight="1">
      <c r="A96" s="29"/>
      <c r="B96" s="29"/>
      <c r="C96" s="29"/>
      <c r="D96" s="29"/>
      <c r="E96" s="29"/>
      <c r="F96" s="29"/>
      <c r="G96" s="29"/>
      <c r="H96" s="29" t="s">
        <v>683</v>
      </c>
      <c r="I96" s="29" t="s">
        <v>684</v>
      </c>
      <c r="J96" s="126">
        <v>26.9</v>
      </c>
      <c r="K96" s="126">
        <v>27.3</v>
      </c>
      <c r="L96" s="126">
        <v>27.6</v>
      </c>
      <c r="M96" s="126">
        <v>27.7</v>
      </c>
      <c r="N96" s="126">
        <v>28</v>
      </c>
      <c r="O96" s="126">
        <v>27.9</v>
      </c>
      <c r="P96" s="126">
        <v>27.4</v>
      </c>
      <c r="Q96" s="126">
        <v>27.5</v>
      </c>
      <c r="R96" s="126">
        <v>27.2</v>
      </c>
      <c r="S96" s="126">
        <v>27.1</v>
      </c>
      <c r="T96" s="126">
        <v>26.8</v>
      </c>
      <c r="U96" s="126">
        <v>26.7</v>
      </c>
      <c r="V96" s="29"/>
      <c r="W96" s="29"/>
      <c r="X96" s="29"/>
      <c r="Y96" s="29"/>
      <c r="Z96" s="29"/>
    </row>
    <row r="97" spans="1:26" ht="14.25" customHeight="1">
      <c r="A97" s="29"/>
      <c r="B97" s="29"/>
      <c r="C97" s="29"/>
      <c r="D97" s="29"/>
      <c r="E97" s="29"/>
      <c r="F97" s="29"/>
      <c r="G97" s="29"/>
      <c r="H97" s="29" t="s">
        <v>685</v>
      </c>
      <c r="I97" s="29" t="s">
        <v>686</v>
      </c>
      <c r="J97" s="126">
        <v>27.7</v>
      </c>
      <c r="K97" s="126">
        <v>28</v>
      </c>
      <c r="L97" s="126">
        <v>28.5</v>
      </c>
      <c r="M97" s="126">
        <v>28.9</v>
      </c>
      <c r="N97" s="126">
        <v>28.6</v>
      </c>
      <c r="O97" s="126">
        <v>28.2</v>
      </c>
      <c r="P97" s="126">
        <v>28</v>
      </c>
      <c r="Q97" s="126">
        <v>27.8</v>
      </c>
      <c r="R97" s="126">
        <v>27.6</v>
      </c>
      <c r="S97" s="126">
        <v>27.6</v>
      </c>
      <c r="T97" s="126">
        <v>27.7</v>
      </c>
      <c r="U97" s="126">
        <v>27.5</v>
      </c>
      <c r="V97" s="29"/>
      <c r="W97" s="29"/>
      <c r="X97" s="29"/>
      <c r="Y97" s="29"/>
      <c r="Z97" s="29"/>
    </row>
    <row r="98" spans="1:26" ht="14.25" customHeight="1">
      <c r="A98" s="29"/>
      <c r="B98" s="29"/>
      <c r="C98" s="29"/>
      <c r="D98" s="29"/>
      <c r="E98" s="29"/>
      <c r="F98" s="29"/>
      <c r="G98" s="29"/>
      <c r="H98" s="29" t="s">
        <v>687</v>
      </c>
      <c r="I98" s="29" t="s">
        <v>688</v>
      </c>
      <c r="J98" s="126">
        <v>-21.6</v>
      </c>
      <c r="K98" s="126">
        <v>-16.600000000000001</v>
      </c>
      <c r="L98" s="126">
        <v>-7.4</v>
      </c>
      <c r="M98" s="126">
        <v>2</v>
      </c>
      <c r="N98" s="126">
        <v>10.1</v>
      </c>
      <c r="O98" s="126">
        <v>15.7</v>
      </c>
      <c r="P98" s="126">
        <v>18.2</v>
      </c>
      <c r="Q98" s="126">
        <v>16</v>
      </c>
      <c r="R98" s="126">
        <v>9.6</v>
      </c>
      <c r="S98" s="126">
        <v>0.5</v>
      </c>
      <c r="T98" s="126">
        <v>-11.9</v>
      </c>
      <c r="U98" s="126">
        <v>-19.100000000000001</v>
      </c>
      <c r="V98" s="29"/>
      <c r="W98" s="29"/>
      <c r="X98" s="29"/>
      <c r="Y98" s="29"/>
      <c r="Z98" s="29"/>
    </row>
    <row r="99" spans="1:26" ht="14.25" customHeight="1">
      <c r="A99" s="29"/>
      <c r="B99" s="29"/>
      <c r="C99" s="29"/>
      <c r="D99" s="29"/>
      <c r="E99" s="29"/>
      <c r="F99" s="29"/>
      <c r="G99" s="29"/>
      <c r="H99" s="29" t="s">
        <v>689</v>
      </c>
      <c r="I99" s="29" t="s">
        <v>690</v>
      </c>
      <c r="J99" s="126">
        <v>21.9</v>
      </c>
      <c r="K99" s="126">
        <v>24.4</v>
      </c>
      <c r="L99" s="126">
        <v>28.8</v>
      </c>
      <c r="M99" s="126">
        <v>31.9</v>
      </c>
      <c r="N99" s="126">
        <v>31.3</v>
      </c>
      <c r="O99" s="126">
        <v>30.8</v>
      </c>
      <c r="P99" s="126">
        <v>30.8</v>
      </c>
      <c r="Q99" s="126">
        <v>30.2</v>
      </c>
      <c r="R99" s="126">
        <v>29.7</v>
      </c>
      <c r="S99" s="126">
        <v>28.8</v>
      </c>
      <c r="T99" s="126">
        <v>25.7</v>
      </c>
      <c r="U99" s="126">
        <v>22.2</v>
      </c>
      <c r="V99" s="29"/>
      <c r="W99" s="29"/>
      <c r="X99" s="29"/>
      <c r="Y99" s="29"/>
      <c r="Z99" s="29"/>
    </row>
    <row r="100" spans="1:26" ht="14.25" customHeight="1">
      <c r="A100" s="29"/>
      <c r="B100" s="29"/>
      <c r="C100" s="29"/>
      <c r="D100" s="29"/>
      <c r="E100" s="29"/>
      <c r="F100" s="29"/>
      <c r="G100" s="29"/>
      <c r="H100" s="29" t="s">
        <v>689</v>
      </c>
      <c r="I100" s="29" t="s">
        <v>691</v>
      </c>
      <c r="J100" s="126">
        <v>25</v>
      </c>
      <c r="K100" s="126">
        <v>26.3</v>
      </c>
      <c r="L100" s="126">
        <v>28.6</v>
      </c>
      <c r="M100" s="126">
        <v>30.6</v>
      </c>
      <c r="N100" s="126">
        <v>29.6</v>
      </c>
      <c r="O100" s="126">
        <v>27.4</v>
      </c>
      <c r="P100" s="126">
        <v>26.9</v>
      </c>
      <c r="Q100" s="126">
        <v>26.9</v>
      </c>
      <c r="R100" s="126">
        <v>27.4</v>
      </c>
      <c r="S100" s="126">
        <v>27.9</v>
      </c>
      <c r="T100" s="126">
        <v>27.4</v>
      </c>
      <c r="U100" s="126">
        <v>25.4</v>
      </c>
      <c r="V100" s="29"/>
      <c r="W100" s="29"/>
      <c r="X100" s="29"/>
      <c r="Y100" s="29"/>
      <c r="Z100" s="29"/>
    </row>
    <row r="101" spans="1:26" ht="14.25" customHeight="1">
      <c r="A101" s="29"/>
      <c r="B101" s="29"/>
      <c r="C101" s="29"/>
      <c r="D101" s="29"/>
      <c r="E101" s="29"/>
      <c r="F101" s="29"/>
      <c r="G101" s="29"/>
      <c r="H101" s="29" t="s">
        <v>692</v>
      </c>
      <c r="I101" s="29" t="s">
        <v>693</v>
      </c>
      <c r="J101" s="126">
        <v>10</v>
      </c>
      <c r="K101" s="126">
        <v>11.9</v>
      </c>
      <c r="L101" s="126">
        <v>16.100000000000001</v>
      </c>
      <c r="M101" s="126">
        <v>19.2</v>
      </c>
      <c r="N101" s="126">
        <v>21.8</v>
      </c>
      <c r="O101" s="126">
        <v>23.8</v>
      </c>
      <c r="P101" s="126">
        <v>24.1</v>
      </c>
      <c r="Q101" s="126">
        <v>24.1</v>
      </c>
      <c r="R101" s="126">
        <v>23.3</v>
      </c>
      <c r="S101" s="126">
        <v>19.100000000000001</v>
      </c>
      <c r="T101" s="126">
        <v>14.8</v>
      </c>
      <c r="U101" s="126">
        <v>11.3</v>
      </c>
      <c r="V101" s="29"/>
      <c r="W101" s="29"/>
      <c r="X101" s="29"/>
      <c r="Y101" s="29"/>
      <c r="Z101" s="29"/>
    </row>
    <row r="102" spans="1:26" ht="14.25" customHeight="1">
      <c r="A102" s="29"/>
      <c r="B102" s="29"/>
      <c r="C102" s="29"/>
      <c r="D102" s="29"/>
      <c r="E102" s="29"/>
      <c r="F102" s="29"/>
      <c r="G102" s="29"/>
      <c r="H102" s="29" t="s">
        <v>694</v>
      </c>
      <c r="I102" s="29" t="s">
        <v>695</v>
      </c>
      <c r="J102" s="126">
        <v>21</v>
      </c>
      <c r="K102" s="126">
        <v>22</v>
      </c>
      <c r="L102" s="126">
        <v>25</v>
      </c>
      <c r="M102" s="126">
        <v>30</v>
      </c>
      <c r="N102" s="126">
        <v>34</v>
      </c>
      <c r="O102" s="126">
        <v>35</v>
      </c>
      <c r="P102" s="126">
        <v>34</v>
      </c>
      <c r="Q102" s="126">
        <v>32</v>
      </c>
      <c r="R102" s="126">
        <v>31</v>
      </c>
      <c r="S102" s="126">
        <v>30</v>
      </c>
      <c r="T102" s="126">
        <v>25</v>
      </c>
      <c r="U102" s="126">
        <v>22</v>
      </c>
      <c r="V102" s="29"/>
      <c r="W102" s="29"/>
      <c r="X102" s="29"/>
      <c r="Y102" s="29"/>
      <c r="Z102" s="29"/>
    </row>
    <row r="103" spans="1:26" ht="14.25" customHeight="1">
      <c r="A103" s="29"/>
      <c r="B103" s="29"/>
      <c r="C103" s="29"/>
      <c r="D103" s="29"/>
      <c r="E103" s="29"/>
      <c r="F103" s="29"/>
      <c r="G103" s="29"/>
      <c r="H103" s="29" t="s">
        <v>696</v>
      </c>
      <c r="I103" s="29" t="s">
        <v>697</v>
      </c>
      <c r="J103" s="126">
        <v>18.100000000000001</v>
      </c>
      <c r="K103" s="126">
        <v>20.2</v>
      </c>
      <c r="L103" s="126">
        <v>24.5</v>
      </c>
      <c r="M103" s="126">
        <v>28.3</v>
      </c>
      <c r="N103" s="126">
        <v>30.5</v>
      </c>
      <c r="O103" s="126">
        <v>31.4</v>
      </c>
      <c r="P103" s="126">
        <v>30.3</v>
      </c>
      <c r="Q103" s="126">
        <v>28.9</v>
      </c>
      <c r="R103" s="126">
        <v>28.9</v>
      </c>
      <c r="S103" s="126">
        <v>27.9</v>
      </c>
      <c r="T103" s="126">
        <v>23.9</v>
      </c>
      <c r="U103" s="126">
        <v>19.5</v>
      </c>
      <c r="V103" s="29"/>
      <c r="W103" s="29"/>
      <c r="X103" s="29"/>
      <c r="Y103" s="29"/>
      <c r="Z103" s="29"/>
    </row>
    <row r="104" spans="1:26" ht="14.25" customHeight="1">
      <c r="A104" s="29"/>
      <c r="B104" s="29"/>
      <c r="C104" s="29"/>
      <c r="D104" s="29"/>
      <c r="E104" s="29"/>
      <c r="F104" s="29"/>
      <c r="G104" s="29"/>
      <c r="H104" s="29" t="s">
        <v>696</v>
      </c>
      <c r="I104" s="29" t="s">
        <v>698</v>
      </c>
      <c r="J104" s="126">
        <v>12.8</v>
      </c>
      <c r="K104" s="126">
        <v>15.4</v>
      </c>
      <c r="L104" s="126">
        <v>20.5</v>
      </c>
      <c r="M104" s="126">
        <v>26.8</v>
      </c>
      <c r="N104" s="126">
        <v>31.2</v>
      </c>
      <c r="O104" s="126">
        <v>33.9</v>
      </c>
      <c r="P104" s="126">
        <v>31.5</v>
      </c>
      <c r="Q104" s="126">
        <v>30.7</v>
      </c>
      <c r="R104" s="126">
        <v>29.7</v>
      </c>
      <c r="S104" s="126">
        <v>25.6</v>
      </c>
      <c r="T104" s="126">
        <v>19.5</v>
      </c>
      <c r="U104" s="126">
        <v>14.2</v>
      </c>
      <c r="V104" s="29"/>
      <c r="W104" s="29"/>
      <c r="X104" s="29"/>
      <c r="Y104" s="29"/>
      <c r="Z104" s="29"/>
    </row>
    <row r="105" spans="1:26" ht="14.25" customHeight="1">
      <c r="A105" s="29"/>
      <c r="B105" s="29"/>
      <c r="C105" s="29"/>
      <c r="D105" s="29"/>
      <c r="E105" s="29"/>
      <c r="F105" s="29"/>
      <c r="G105" s="29"/>
      <c r="H105" s="29" t="s">
        <v>699</v>
      </c>
      <c r="I105" s="29" t="s">
        <v>700</v>
      </c>
      <c r="J105" s="126">
        <v>26.7</v>
      </c>
      <c r="K105" s="126">
        <v>27.4</v>
      </c>
      <c r="L105" s="126">
        <v>28.7</v>
      </c>
      <c r="M105" s="126">
        <v>30.1</v>
      </c>
      <c r="N105" s="126">
        <v>30</v>
      </c>
      <c r="O105" s="126">
        <v>29.3</v>
      </c>
      <c r="P105" s="126">
        <v>28.5</v>
      </c>
      <c r="Q105" s="126">
        <v>28.3</v>
      </c>
      <c r="R105" s="126">
        <v>28.4</v>
      </c>
      <c r="S105" s="126">
        <v>28.4</v>
      </c>
      <c r="T105" s="126">
        <v>28</v>
      </c>
      <c r="U105" s="126">
        <v>27</v>
      </c>
      <c r="V105" s="29"/>
      <c r="W105" s="29"/>
      <c r="X105" s="29"/>
      <c r="Y105" s="29"/>
      <c r="Z105" s="29"/>
    </row>
    <row r="106" spans="1:26" ht="14.25" customHeight="1">
      <c r="A106" s="29"/>
      <c r="B106" s="29"/>
      <c r="C106" s="29"/>
      <c r="D106" s="29"/>
      <c r="E106" s="29"/>
      <c r="F106" s="29"/>
      <c r="G106" s="29"/>
      <c r="H106" s="29" t="s">
        <v>701</v>
      </c>
      <c r="I106" s="29" t="s">
        <v>702</v>
      </c>
      <c r="J106" s="126">
        <v>-24.8</v>
      </c>
      <c r="K106" s="126">
        <v>-25.4</v>
      </c>
      <c r="L106" s="126">
        <v>-22.1</v>
      </c>
      <c r="M106" s="126">
        <v>-17.2</v>
      </c>
      <c r="N106" s="126">
        <v>-7.8</v>
      </c>
      <c r="O106" s="126">
        <v>0.4</v>
      </c>
      <c r="P106" s="126">
        <v>4.9000000000000004</v>
      </c>
      <c r="Q106" s="126">
        <v>5.5</v>
      </c>
      <c r="R106" s="126">
        <v>1.6</v>
      </c>
      <c r="S106" s="126">
        <v>-7.5</v>
      </c>
      <c r="T106" s="126">
        <v>-17.5</v>
      </c>
      <c r="U106" s="126">
        <v>-22.9</v>
      </c>
      <c r="V106" s="29"/>
      <c r="W106" s="29"/>
      <c r="X106" s="29"/>
      <c r="Y106" s="29"/>
      <c r="Z106" s="29"/>
    </row>
    <row r="107" spans="1:26" ht="14.25" customHeight="1">
      <c r="A107" s="29"/>
      <c r="B107" s="29"/>
      <c r="C107" s="29"/>
      <c r="D107" s="29"/>
      <c r="E107" s="29"/>
      <c r="F107" s="29"/>
      <c r="G107" s="29"/>
      <c r="H107" s="29" t="s">
        <v>701</v>
      </c>
      <c r="I107" s="29" t="s">
        <v>703</v>
      </c>
      <c r="J107" s="126">
        <v>-17.5</v>
      </c>
      <c r="K107" s="126">
        <v>-14.4</v>
      </c>
      <c r="L107" s="126">
        <v>-6.4</v>
      </c>
      <c r="M107" s="126">
        <v>2.5</v>
      </c>
      <c r="N107" s="126">
        <v>10.199999999999999</v>
      </c>
      <c r="O107" s="126">
        <v>15.4</v>
      </c>
      <c r="P107" s="126">
        <v>18.3</v>
      </c>
      <c r="Q107" s="126">
        <v>15.9</v>
      </c>
      <c r="R107" s="126">
        <v>9.1999999999999993</v>
      </c>
      <c r="S107" s="126">
        <v>1.8</v>
      </c>
      <c r="T107" s="126">
        <v>-7.6</v>
      </c>
      <c r="U107" s="126">
        <v>-15.3</v>
      </c>
      <c r="V107" s="29"/>
      <c r="W107" s="29"/>
      <c r="X107" s="29"/>
      <c r="Y107" s="29"/>
      <c r="Z107" s="29"/>
    </row>
    <row r="108" spans="1:26" ht="14.25" customHeight="1">
      <c r="A108" s="29"/>
      <c r="B108" s="29"/>
      <c r="C108" s="29"/>
      <c r="D108" s="29"/>
      <c r="E108" s="29"/>
      <c r="F108" s="29"/>
      <c r="G108" s="29"/>
      <c r="H108" s="29" t="s">
        <v>701</v>
      </c>
      <c r="I108" s="29" t="s">
        <v>704</v>
      </c>
      <c r="J108" s="126">
        <v>-16.5</v>
      </c>
      <c r="K108" s="126">
        <v>-14.8</v>
      </c>
      <c r="L108" s="126">
        <v>-7.6</v>
      </c>
      <c r="M108" s="126">
        <v>2.2999999999999998</v>
      </c>
      <c r="N108" s="126">
        <v>11.8</v>
      </c>
      <c r="O108" s="126">
        <v>17.100000000000001</v>
      </c>
      <c r="P108" s="126">
        <v>19.399999999999999</v>
      </c>
      <c r="Q108" s="126">
        <v>16.600000000000001</v>
      </c>
      <c r="R108" s="126">
        <v>10.199999999999999</v>
      </c>
      <c r="S108" s="126">
        <v>3.1</v>
      </c>
      <c r="T108" s="126">
        <v>-6.9</v>
      </c>
      <c r="U108" s="126">
        <v>-14</v>
      </c>
      <c r="V108" s="29"/>
      <c r="W108" s="29"/>
      <c r="X108" s="29"/>
      <c r="Y108" s="29"/>
      <c r="Z108" s="29"/>
    </row>
    <row r="109" spans="1:26" ht="14.25" customHeight="1">
      <c r="A109" s="29"/>
      <c r="B109" s="29"/>
      <c r="C109" s="29"/>
      <c r="D109" s="29"/>
      <c r="E109" s="29"/>
      <c r="F109" s="29"/>
      <c r="G109" s="29"/>
      <c r="H109" s="29" t="s">
        <v>701</v>
      </c>
      <c r="I109" s="29" t="s">
        <v>705</v>
      </c>
      <c r="J109" s="126">
        <v>-7.6</v>
      </c>
      <c r="K109" s="126">
        <v>-7.1</v>
      </c>
      <c r="L109" s="126">
        <v>-4.5999999999999996</v>
      </c>
      <c r="M109" s="126">
        <v>-0.6</v>
      </c>
      <c r="N109" s="126">
        <v>3.4</v>
      </c>
      <c r="O109" s="126">
        <v>8.1999999999999993</v>
      </c>
      <c r="P109" s="126">
        <v>11.5</v>
      </c>
      <c r="Q109" s="126">
        <v>12.5</v>
      </c>
      <c r="R109" s="126">
        <v>9.6999999999999993</v>
      </c>
      <c r="S109" s="126">
        <v>4.9000000000000004</v>
      </c>
      <c r="T109" s="126">
        <v>-1.3</v>
      </c>
      <c r="U109" s="126">
        <v>-5.8</v>
      </c>
      <c r="V109" s="29"/>
      <c r="W109" s="29"/>
      <c r="X109" s="29"/>
      <c r="Y109" s="29"/>
      <c r="Z109" s="29"/>
    </row>
    <row r="110" spans="1:26" ht="14.25" customHeight="1">
      <c r="A110" s="29"/>
      <c r="B110" s="29"/>
      <c r="C110" s="29"/>
      <c r="D110" s="29"/>
      <c r="E110" s="29"/>
      <c r="F110" s="29"/>
      <c r="G110" s="29"/>
      <c r="H110" s="29" t="s">
        <v>701</v>
      </c>
      <c r="I110" s="29" t="s">
        <v>706</v>
      </c>
      <c r="J110" s="126">
        <v>-12.3</v>
      </c>
      <c r="K110" s="126">
        <v>-8.4</v>
      </c>
      <c r="L110" s="126">
        <v>-1.9</v>
      </c>
      <c r="M110" s="126">
        <v>5.0999999999999996</v>
      </c>
      <c r="N110" s="126">
        <v>9.8000000000000007</v>
      </c>
      <c r="O110" s="126">
        <v>13.6</v>
      </c>
      <c r="P110" s="126">
        <v>17.600000000000001</v>
      </c>
      <c r="Q110" s="126">
        <v>19.8</v>
      </c>
      <c r="R110" s="126">
        <v>16</v>
      </c>
      <c r="S110" s="126">
        <v>8.9</v>
      </c>
      <c r="T110" s="126">
        <v>-0.9</v>
      </c>
      <c r="U110" s="126">
        <v>-9.1</v>
      </c>
      <c r="V110" s="29"/>
      <c r="W110" s="29"/>
      <c r="X110" s="29"/>
      <c r="Y110" s="29"/>
      <c r="Z110" s="29"/>
    </row>
    <row r="111" spans="1:26" ht="14.25" customHeight="1">
      <c r="A111" s="29"/>
      <c r="B111" s="29"/>
      <c r="C111" s="29"/>
      <c r="D111" s="29"/>
      <c r="E111" s="29"/>
      <c r="F111" s="29"/>
      <c r="G111" s="29"/>
      <c r="H111" s="29" t="s">
        <v>701</v>
      </c>
      <c r="I111" s="29" t="s">
        <v>707</v>
      </c>
      <c r="J111" s="126">
        <v>-38.9</v>
      </c>
      <c r="K111" s="126">
        <v>-33.799999999999997</v>
      </c>
      <c r="L111" s="126">
        <v>-20.100000000000001</v>
      </c>
      <c r="M111" s="126">
        <v>-4.8</v>
      </c>
      <c r="N111" s="126">
        <v>7.5</v>
      </c>
      <c r="O111" s="126">
        <v>16.399999999999999</v>
      </c>
      <c r="P111" s="126">
        <v>19.5</v>
      </c>
      <c r="Q111" s="126">
        <v>15.2</v>
      </c>
      <c r="R111" s="126">
        <v>6.1</v>
      </c>
      <c r="S111" s="126">
        <v>-7.8</v>
      </c>
      <c r="T111" s="126">
        <v>-27</v>
      </c>
      <c r="U111" s="126">
        <v>-37.6</v>
      </c>
      <c r="V111" s="29"/>
      <c r="W111" s="29"/>
      <c r="X111" s="29"/>
      <c r="Y111" s="29"/>
      <c r="Z111" s="29"/>
    </row>
    <row r="112" spans="1:26" ht="14.25" customHeight="1">
      <c r="A112" s="29"/>
      <c r="B112" s="29"/>
      <c r="C112" s="29"/>
      <c r="D112" s="29"/>
      <c r="E112" s="29"/>
      <c r="F112" s="29"/>
      <c r="G112" s="29"/>
      <c r="H112" s="29" t="s">
        <v>708</v>
      </c>
      <c r="I112" s="29" t="s">
        <v>709</v>
      </c>
      <c r="J112" s="126">
        <v>13</v>
      </c>
      <c r="K112" s="126">
        <v>14</v>
      </c>
      <c r="L112" s="126">
        <v>16</v>
      </c>
      <c r="M112" s="126">
        <v>18</v>
      </c>
      <c r="N112" s="126">
        <v>21</v>
      </c>
      <c r="O112" s="126">
        <v>23</v>
      </c>
      <c r="P112" s="126">
        <v>23</v>
      </c>
      <c r="Q112" s="126">
        <v>22</v>
      </c>
      <c r="R112" s="126">
        <v>21</v>
      </c>
      <c r="S112" s="126">
        <v>18</v>
      </c>
      <c r="T112" s="126">
        <v>15</v>
      </c>
      <c r="U112" s="126">
        <v>13</v>
      </c>
      <c r="V112" s="29"/>
      <c r="W112" s="29"/>
      <c r="X112" s="29"/>
      <c r="Y112" s="29"/>
      <c r="Z112" s="29"/>
    </row>
    <row r="113" spans="1:26" ht="14.25" customHeight="1">
      <c r="A113" s="29"/>
      <c r="B113" s="29"/>
      <c r="C113" s="29"/>
      <c r="D113" s="29"/>
      <c r="E113" s="29"/>
      <c r="F113" s="29"/>
      <c r="G113" s="29"/>
      <c r="H113" s="29" t="s">
        <v>708</v>
      </c>
      <c r="I113" s="29" t="s">
        <v>710</v>
      </c>
      <c r="J113" s="126">
        <v>14</v>
      </c>
      <c r="K113" s="126">
        <v>16</v>
      </c>
      <c r="L113" s="126">
        <v>21</v>
      </c>
      <c r="M113" s="126">
        <v>26</v>
      </c>
      <c r="N113" s="126">
        <v>32</v>
      </c>
      <c r="O113" s="126">
        <v>34</v>
      </c>
      <c r="P113" s="126">
        <v>36</v>
      </c>
      <c r="Q113" s="126">
        <v>35</v>
      </c>
      <c r="R113" s="126">
        <v>32</v>
      </c>
      <c r="S113" s="126">
        <v>27</v>
      </c>
      <c r="T113" s="126">
        <v>21</v>
      </c>
      <c r="U113" s="126">
        <v>16</v>
      </c>
      <c r="V113" s="29"/>
      <c r="W113" s="29"/>
      <c r="X113" s="29"/>
      <c r="Y113" s="29"/>
      <c r="Z113" s="29"/>
    </row>
    <row r="114" spans="1:26" ht="14.25" customHeight="1">
      <c r="A114" s="29"/>
      <c r="B114" s="29"/>
      <c r="C114" s="29"/>
      <c r="D114" s="29"/>
      <c r="E114" s="29"/>
      <c r="F114" s="29"/>
      <c r="G114" s="29"/>
      <c r="H114" s="29" t="s">
        <v>711</v>
      </c>
      <c r="I114" s="29" t="s">
        <v>711</v>
      </c>
      <c r="J114" s="126">
        <v>27</v>
      </c>
      <c r="K114" s="126">
        <v>27</v>
      </c>
      <c r="L114" s="126">
        <v>28</v>
      </c>
      <c r="M114" s="126">
        <v>28</v>
      </c>
      <c r="N114" s="126">
        <v>28</v>
      </c>
      <c r="O114" s="126">
        <v>28</v>
      </c>
      <c r="P114" s="126">
        <v>28</v>
      </c>
      <c r="Q114" s="126">
        <v>28</v>
      </c>
      <c r="R114" s="126">
        <v>27</v>
      </c>
      <c r="S114" s="126">
        <v>27</v>
      </c>
      <c r="T114" s="126">
        <v>27</v>
      </c>
      <c r="U114" s="126">
        <v>26</v>
      </c>
      <c r="V114" s="29"/>
      <c r="W114" s="29"/>
      <c r="X114" s="29"/>
      <c r="Y114" s="29"/>
      <c r="Z114" s="29"/>
    </row>
    <row r="115" spans="1:26" ht="14.25" customHeight="1">
      <c r="A115" s="29"/>
      <c r="B115" s="29"/>
      <c r="C115" s="29"/>
      <c r="D115" s="29"/>
      <c r="E115" s="29"/>
      <c r="F115" s="29"/>
      <c r="G115" s="29"/>
      <c r="H115" s="29" t="s">
        <v>712</v>
      </c>
      <c r="I115" s="29" t="s">
        <v>713</v>
      </c>
      <c r="J115" s="126">
        <v>26.6</v>
      </c>
      <c r="K115" s="126">
        <v>26.9</v>
      </c>
      <c r="L115" s="126">
        <v>27.7</v>
      </c>
      <c r="M115" s="126">
        <v>28.2</v>
      </c>
      <c r="N115" s="126">
        <v>28.3</v>
      </c>
      <c r="O115" s="126">
        <v>27.9</v>
      </c>
      <c r="P115" s="126">
        <v>27.6</v>
      </c>
      <c r="Q115" s="126">
        <v>27.6</v>
      </c>
      <c r="R115" s="126">
        <v>27.5</v>
      </c>
      <c r="S115" s="126">
        <v>27</v>
      </c>
      <c r="T115" s="126">
        <v>26.7</v>
      </c>
      <c r="U115" s="126">
        <v>26.6</v>
      </c>
      <c r="V115" s="29"/>
      <c r="W115" s="29"/>
      <c r="X115" s="29"/>
      <c r="Y115" s="29"/>
      <c r="Z115" s="29"/>
    </row>
    <row r="116" spans="1:26" ht="14.25" customHeight="1">
      <c r="A116" s="29"/>
      <c r="B116" s="29"/>
      <c r="C116" s="29"/>
      <c r="D116" s="29"/>
      <c r="E116" s="29"/>
      <c r="F116" s="29"/>
      <c r="G116" s="29"/>
      <c r="H116" s="29" t="s">
        <v>714</v>
      </c>
      <c r="I116" s="29" t="s">
        <v>715</v>
      </c>
      <c r="J116" s="126">
        <v>6.1</v>
      </c>
      <c r="K116" s="126">
        <v>7.7</v>
      </c>
      <c r="L116" s="126">
        <v>11.4</v>
      </c>
      <c r="M116" s="126">
        <v>16.2</v>
      </c>
      <c r="N116" s="126">
        <v>20.8</v>
      </c>
      <c r="O116" s="126">
        <v>25</v>
      </c>
      <c r="P116" s="126">
        <v>27.3</v>
      </c>
      <c r="Q116" s="126">
        <v>27</v>
      </c>
      <c r="R116" s="126">
        <v>24</v>
      </c>
      <c r="S116" s="126">
        <v>19</v>
      </c>
      <c r="T116" s="126">
        <v>12.1</v>
      </c>
      <c r="U116" s="126">
        <v>7.5</v>
      </c>
      <c r="V116" s="29"/>
      <c r="W116" s="29"/>
      <c r="X116" s="29"/>
      <c r="Y116" s="29"/>
      <c r="Z116" s="29"/>
    </row>
    <row r="117" spans="1:26" ht="14.25" customHeight="1">
      <c r="A117" s="29"/>
      <c r="B117" s="29"/>
      <c r="C117" s="29"/>
      <c r="D117" s="29"/>
      <c r="E117" s="29"/>
      <c r="F117" s="29"/>
      <c r="G117" s="29"/>
      <c r="H117" s="29" t="s">
        <v>716</v>
      </c>
      <c r="I117" s="29" t="s">
        <v>717</v>
      </c>
      <c r="J117" s="126">
        <v>2.1</v>
      </c>
      <c r="K117" s="126">
        <v>3.8</v>
      </c>
      <c r="L117" s="126">
        <v>9.1999999999999993</v>
      </c>
      <c r="M117" s="126">
        <v>15.4</v>
      </c>
      <c r="N117" s="126">
        <v>20</v>
      </c>
      <c r="O117" s="126">
        <v>25.3</v>
      </c>
      <c r="P117" s="126">
        <v>27.1</v>
      </c>
      <c r="Q117" s="126">
        <v>24.9</v>
      </c>
      <c r="R117" s="126">
        <v>20.100000000000001</v>
      </c>
      <c r="S117" s="126">
        <v>14.3</v>
      </c>
      <c r="T117" s="126">
        <v>8.9</v>
      </c>
      <c r="U117" s="126">
        <v>4.8</v>
      </c>
      <c r="V117" s="29"/>
      <c r="W117" s="29"/>
      <c r="X117" s="29"/>
      <c r="Y117" s="29"/>
      <c r="Z117" s="29"/>
    </row>
    <row r="118" spans="1:26" ht="14.25" customHeight="1">
      <c r="A118" s="29"/>
      <c r="B118" s="29"/>
      <c r="C118" s="29"/>
      <c r="D118" s="29"/>
      <c r="E118" s="29"/>
      <c r="F118" s="29"/>
      <c r="G118" s="29"/>
      <c r="H118" s="29" t="s">
        <v>718</v>
      </c>
      <c r="I118" s="29" t="s">
        <v>719</v>
      </c>
      <c r="J118" s="126">
        <v>16.100000000000001</v>
      </c>
      <c r="K118" s="126">
        <v>16.5</v>
      </c>
      <c r="L118" s="126">
        <v>18.5</v>
      </c>
      <c r="M118" s="126">
        <v>21.9</v>
      </c>
      <c r="N118" s="126">
        <v>25.2</v>
      </c>
      <c r="O118" s="126">
        <v>27.7</v>
      </c>
      <c r="P118" s="126">
        <v>29.6</v>
      </c>
      <c r="Q118" s="126">
        <v>29.2</v>
      </c>
      <c r="R118" s="126">
        <v>27.4</v>
      </c>
      <c r="S118" s="126">
        <v>24.5</v>
      </c>
      <c r="T118" s="126">
        <v>21.5</v>
      </c>
      <c r="U118" s="126">
        <v>17.899999999999999</v>
      </c>
      <c r="V118" s="29"/>
      <c r="W118" s="29"/>
      <c r="X118" s="29"/>
      <c r="Y118" s="29"/>
      <c r="Z118" s="29"/>
    </row>
    <row r="119" spans="1:26" ht="14.25" customHeight="1">
      <c r="A119" s="29"/>
      <c r="B119" s="29"/>
      <c r="C119" s="29"/>
      <c r="D119" s="29"/>
      <c r="E119" s="29"/>
      <c r="F119" s="29"/>
      <c r="G119" s="29"/>
      <c r="H119" s="29" t="s">
        <v>720</v>
      </c>
      <c r="I119" s="29" t="s">
        <v>721</v>
      </c>
      <c r="J119" s="126">
        <v>27</v>
      </c>
      <c r="K119" s="126">
        <v>28.3</v>
      </c>
      <c r="L119" s="126">
        <v>29.5</v>
      </c>
      <c r="M119" s="126">
        <v>30.5</v>
      </c>
      <c r="N119" s="126">
        <v>29.9</v>
      </c>
      <c r="O119" s="126">
        <v>29.5</v>
      </c>
      <c r="P119" s="126">
        <v>29</v>
      </c>
      <c r="Q119" s="126">
        <v>28.8</v>
      </c>
      <c r="R119" s="126">
        <v>28.3</v>
      </c>
      <c r="S119" s="126">
        <v>28.1</v>
      </c>
      <c r="T119" s="126">
        <v>27.8</v>
      </c>
      <c r="U119" s="126">
        <v>26.5</v>
      </c>
      <c r="V119" s="29"/>
      <c r="W119" s="29"/>
      <c r="X119" s="29"/>
      <c r="Y119" s="29"/>
      <c r="Z119" s="29"/>
    </row>
    <row r="120" spans="1:26" ht="14.25" customHeight="1">
      <c r="A120" s="29"/>
      <c r="B120" s="29"/>
      <c r="C120" s="29"/>
      <c r="D120" s="29"/>
      <c r="E120" s="29"/>
      <c r="F120" s="29"/>
      <c r="G120" s="29"/>
      <c r="H120" s="29" t="s">
        <v>720</v>
      </c>
      <c r="I120" s="29" t="s">
        <v>722</v>
      </c>
      <c r="J120" s="119">
        <v>21.5</v>
      </c>
      <c r="K120" s="119">
        <v>23.9</v>
      </c>
      <c r="L120" s="119">
        <v>27.1</v>
      </c>
      <c r="M120" s="119">
        <v>29.3</v>
      </c>
      <c r="N120" s="119">
        <v>28.2</v>
      </c>
      <c r="O120" s="119">
        <v>27.6</v>
      </c>
      <c r="P120" s="119">
        <v>27.2</v>
      </c>
      <c r="Q120" s="119">
        <v>26.8</v>
      </c>
      <c r="R120" s="119">
        <v>26.7</v>
      </c>
      <c r="S120" s="119">
        <v>26.1</v>
      </c>
      <c r="T120" s="119">
        <v>24</v>
      </c>
      <c r="U120" s="119">
        <v>21.4</v>
      </c>
      <c r="V120" s="29"/>
      <c r="W120" s="29"/>
      <c r="X120" s="29"/>
      <c r="Y120" s="29"/>
      <c r="Z120" s="29"/>
    </row>
    <row r="121" spans="1:26" ht="14.25" customHeight="1">
      <c r="A121" s="29"/>
      <c r="B121" s="29"/>
      <c r="C121" s="29"/>
      <c r="D121" s="29"/>
      <c r="E121" s="29"/>
      <c r="F121" s="29"/>
      <c r="G121" s="29"/>
      <c r="H121" s="29" t="s">
        <v>720</v>
      </c>
      <c r="I121" s="29" t="s">
        <v>723</v>
      </c>
      <c r="J121" s="119">
        <v>26</v>
      </c>
      <c r="K121" s="119">
        <v>26.7</v>
      </c>
      <c r="L121" s="119">
        <v>27.6</v>
      </c>
      <c r="M121" s="119">
        <v>28</v>
      </c>
      <c r="N121" s="119">
        <v>27.8</v>
      </c>
      <c r="O121" s="119">
        <v>27.7</v>
      </c>
      <c r="P121" s="119">
        <v>27.4</v>
      </c>
      <c r="Q121" s="119">
        <v>27.4</v>
      </c>
      <c r="R121" s="119">
        <v>26.9</v>
      </c>
      <c r="S121" s="119">
        <v>26.5</v>
      </c>
      <c r="T121" s="119">
        <v>26</v>
      </c>
      <c r="U121" s="119">
        <v>25.6</v>
      </c>
      <c r="V121" s="29"/>
      <c r="W121" s="29"/>
      <c r="X121" s="29"/>
      <c r="Y121" s="29"/>
      <c r="Z121" s="29"/>
    </row>
    <row r="122" spans="1:26" ht="14.25" customHeight="1">
      <c r="A122" s="29"/>
      <c r="B122" s="29"/>
      <c r="C122" s="29"/>
      <c r="D122" s="29"/>
      <c r="E122" s="29"/>
      <c r="F122" s="29"/>
      <c r="G122" s="29"/>
      <c r="H122" s="29" t="s">
        <v>720</v>
      </c>
      <c r="I122" s="29" t="s">
        <v>724</v>
      </c>
      <c r="J122" s="119">
        <v>24.3</v>
      </c>
      <c r="K122" s="119">
        <v>26.9</v>
      </c>
      <c r="L122" s="119">
        <v>28.9</v>
      </c>
      <c r="M122" s="119">
        <v>30</v>
      </c>
      <c r="N122" s="119">
        <v>29.1</v>
      </c>
      <c r="O122" s="119">
        <v>29.1</v>
      </c>
      <c r="P122" s="119">
        <v>28.6</v>
      </c>
      <c r="Q122" s="119">
        <v>28.1</v>
      </c>
      <c r="R122" s="119">
        <v>27.4</v>
      </c>
      <c r="S122" s="119">
        <v>26.7</v>
      </c>
      <c r="T122" s="119">
        <v>25.4</v>
      </c>
      <c r="U122" s="119">
        <v>23.6</v>
      </c>
      <c r="V122" s="29"/>
      <c r="W122" s="29"/>
      <c r="X122" s="29"/>
      <c r="Y122" s="29"/>
      <c r="Z122" s="29"/>
    </row>
    <row r="123" spans="1:26" ht="14.25" customHeight="1">
      <c r="A123" s="29"/>
      <c r="B123" s="29"/>
      <c r="C123" s="29"/>
      <c r="D123" s="29"/>
      <c r="E123" s="29"/>
      <c r="F123" s="29"/>
      <c r="G123" s="29"/>
      <c r="H123" s="29" t="s">
        <v>725</v>
      </c>
      <c r="I123" s="29" t="s">
        <v>726</v>
      </c>
      <c r="J123" s="119">
        <v>0.4</v>
      </c>
      <c r="K123" s="119">
        <v>1.9</v>
      </c>
      <c r="L123" s="119">
        <v>6</v>
      </c>
      <c r="M123" s="119">
        <v>11.3</v>
      </c>
      <c r="N123" s="119">
        <v>16.100000000000001</v>
      </c>
      <c r="O123" s="119">
        <v>20.100000000000001</v>
      </c>
      <c r="P123" s="119">
        <v>23.6</v>
      </c>
      <c r="Q123" s="119">
        <v>23.4</v>
      </c>
      <c r="R123" s="119">
        <v>18.8</v>
      </c>
      <c r="S123" s="119">
        <v>13</v>
      </c>
      <c r="T123" s="119">
        <v>7</v>
      </c>
      <c r="U123" s="119">
        <v>2.6</v>
      </c>
      <c r="V123" s="29"/>
      <c r="W123" s="29"/>
      <c r="X123" s="29"/>
      <c r="Y123" s="29"/>
      <c r="Z123" s="29"/>
    </row>
    <row r="124" spans="1:26" ht="14.25" customHeight="1">
      <c r="A124" s="29"/>
      <c r="B124" s="29"/>
      <c r="C124" s="29"/>
      <c r="D124" s="29"/>
      <c r="E124" s="29"/>
      <c r="F124" s="29"/>
      <c r="G124" s="29"/>
      <c r="H124" s="29" t="s">
        <v>725</v>
      </c>
      <c r="I124" s="29" t="s">
        <v>727</v>
      </c>
      <c r="J124" s="119">
        <v>-10.199999999999999</v>
      </c>
      <c r="K124" s="119">
        <v>-8.6999999999999993</v>
      </c>
      <c r="L124" s="119">
        <v>-2.7</v>
      </c>
      <c r="M124" s="119">
        <v>5.0999999999999996</v>
      </c>
      <c r="N124" s="119">
        <v>10.199999999999999</v>
      </c>
      <c r="O124" s="119">
        <v>14.1</v>
      </c>
      <c r="P124" s="119">
        <v>18.399999999999999</v>
      </c>
      <c r="Q124" s="119">
        <v>18.7</v>
      </c>
      <c r="R124" s="119">
        <v>13.9</v>
      </c>
      <c r="S124" s="119">
        <v>7.5</v>
      </c>
      <c r="T124" s="119">
        <v>0.4</v>
      </c>
      <c r="U124" s="119">
        <v>-6.7</v>
      </c>
      <c r="V124" s="29"/>
      <c r="W124" s="29"/>
      <c r="X124" s="29"/>
      <c r="Y124" s="29"/>
      <c r="Z124" s="29"/>
    </row>
    <row r="125" spans="1:26" ht="14.25" customHeight="1">
      <c r="A125" s="29"/>
      <c r="B125" s="29"/>
      <c r="C125" s="29"/>
      <c r="D125" s="29"/>
      <c r="E125" s="29"/>
      <c r="F125" s="29"/>
      <c r="G125" s="29"/>
      <c r="H125" s="29" t="s">
        <v>725</v>
      </c>
      <c r="I125" s="29" t="s">
        <v>728</v>
      </c>
      <c r="J125" s="119">
        <v>8.9</v>
      </c>
      <c r="K125" s="119">
        <v>9.5</v>
      </c>
      <c r="L125" s="119">
        <v>11.7</v>
      </c>
      <c r="M125" s="119">
        <v>15.9</v>
      </c>
      <c r="N125" s="119">
        <v>20.8</v>
      </c>
      <c r="O125" s="119">
        <v>25.6</v>
      </c>
      <c r="P125" s="119">
        <v>28</v>
      </c>
      <c r="Q125" s="119">
        <v>27.7</v>
      </c>
      <c r="R125" s="119">
        <v>23.7</v>
      </c>
      <c r="S125" s="119">
        <v>18.8</v>
      </c>
      <c r="T125" s="119">
        <v>14</v>
      </c>
      <c r="U125" s="119">
        <v>10.6</v>
      </c>
      <c r="V125" s="29"/>
      <c r="W125" s="29"/>
      <c r="X125" s="29"/>
      <c r="Y125" s="29"/>
      <c r="Z125" s="29"/>
    </row>
    <row r="126" spans="1:26" ht="14.25" customHeight="1">
      <c r="A126" s="29"/>
      <c r="B126" s="29"/>
      <c r="C126" s="29"/>
      <c r="D126" s="29"/>
      <c r="E126" s="29"/>
      <c r="F126" s="29"/>
      <c r="G126" s="29"/>
      <c r="H126" s="29" t="s">
        <v>729</v>
      </c>
      <c r="I126" s="29" t="s">
        <v>730</v>
      </c>
      <c r="J126" s="119">
        <v>3.5</v>
      </c>
      <c r="K126" s="119">
        <v>5.5</v>
      </c>
      <c r="L126" s="119">
        <v>10.4</v>
      </c>
      <c r="M126" s="119">
        <v>17.399999999999999</v>
      </c>
      <c r="N126" s="119">
        <v>23.3</v>
      </c>
      <c r="O126" s="119">
        <v>29</v>
      </c>
      <c r="P126" s="119">
        <v>31.3</v>
      </c>
      <c r="Q126" s="119">
        <v>29.6</v>
      </c>
      <c r="R126" s="119">
        <v>23.6</v>
      </c>
      <c r="S126" s="119">
        <v>16.5</v>
      </c>
      <c r="T126" s="119">
        <v>10.199999999999999</v>
      </c>
      <c r="U126" s="119">
        <v>5.0999999999999996</v>
      </c>
      <c r="V126" s="29"/>
      <c r="W126" s="29"/>
      <c r="X126" s="29"/>
      <c r="Y126" s="29"/>
      <c r="Z126" s="29"/>
    </row>
    <row r="127" spans="1:26" ht="14.25" customHeight="1">
      <c r="A127" s="29"/>
      <c r="B127" s="29"/>
      <c r="C127" s="29"/>
      <c r="D127" s="29"/>
      <c r="E127" s="29"/>
      <c r="F127" s="29"/>
      <c r="G127" s="29"/>
      <c r="H127" s="29" t="s">
        <v>731</v>
      </c>
      <c r="I127" s="29" t="s">
        <v>732</v>
      </c>
      <c r="J127" s="119">
        <v>18.7</v>
      </c>
      <c r="K127" s="119">
        <v>19.3</v>
      </c>
      <c r="L127" s="119">
        <v>22.3</v>
      </c>
      <c r="M127" s="119">
        <v>26.1</v>
      </c>
      <c r="N127" s="119">
        <v>29.9</v>
      </c>
      <c r="O127" s="119">
        <v>32.200000000000003</v>
      </c>
      <c r="P127" s="119">
        <v>34.4</v>
      </c>
      <c r="Q127" s="119">
        <v>34.4</v>
      </c>
      <c r="R127" s="119">
        <v>32.1</v>
      </c>
      <c r="S127" s="119">
        <v>28.7</v>
      </c>
      <c r="T127" s="119">
        <v>24.3</v>
      </c>
      <c r="U127" s="119">
        <v>20.6</v>
      </c>
      <c r="V127" s="29"/>
      <c r="W127" s="29"/>
      <c r="X127" s="29"/>
      <c r="Y127" s="29"/>
      <c r="Z127" s="29"/>
    </row>
    <row r="128" spans="1:26" ht="14.25" customHeight="1">
      <c r="A128" s="29"/>
      <c r="B128" s="29"/>
      <c r="C128" s="29"/>
      <c r="D128" s="29"/>
      <c r="E128" s="29"/>
      <c r="F128" s="29"/>
      <c r="G128" s="29"/>
      <c r="H128" s="29" t="s">
        <v>733</v>
      </c>
      <c r="I128" s="29" t="s">
        <v>734</v>
      </c>
      <c r="J128" s="119">
        <v>1.9</v>
      </c>
      <c r="K128" s="119">
        <v>3.9</v>
      </c>
      <c r="L128" s="119">
        <v>9.4</v>
      </c>
      <c r="M128" s="119">
        <v>15.5</v>
      </c>
      <c r="N128" s="119">
        <v>20.5</v>
      </c>
      <c r="O128" s="119">
        <v>25.8</v>
      </c>
      <c r="P128" s="119">
        <v>27.8</v>
      </c>
      <c r="Q128" s="119">
        <v>26.2</v>
      </c>
      <c r="R128" s="119">
        <v>20.6</v>
      </c>
      <c r="S128" s="119">
        <v>13.9</v>
      </c>
      <c r="T128" s="119">
        <v>8.5</v>
      </c>
      <c r="U128" s="119">
        <v>3.5</v>
      </c>
      <c r="V128" s="29"/>
      <c r="W128" s="29"/>
      <c r="X128" s="29"/>
      <c r="Y128" s="29"/>
      <c r="Z128" s="29"/>
    </row>
    <row r="129" spans="1:26" ht="14.25" customHeight="1">
      <c r="A129" s="29"/>
      <c r="B129" s="29"/>
      <c r="C129" s="29"/>
      <c r="D129" s="29"/>
      <c r="E129" s="29"/>
      <c r="F129" s="29"/>
      <c r="G129" s="29"/>
      <c r="H129" s="29" t="s">
        <v>735</v>
      </c>
      <c r="I129" s="29" t="s">
        <v>736</v>
      </c>
      <c r="J129" s="119">
        <v>15.8</v>
      </c>
      <c r="K129" s="119">
        <v>16.7</v>
      </c>
      <c r="L129" s="119">
        <v>17.8</v>
      </c>
      <c r="M129" s="119">
        <v>18.899999999999999</v>
      </c>
      <c r="N129" s="119">
        <v>19.3</v>
      </c>
      <c r="O129" s="119">
        <v>19</v>
      </c>
      <c r="P129" s="119">
        <v>18.600000000000001</v>
      </c>
      <c r="Q129" s="119">
        <v>18.5</v>
      </c>
      <c r="R129" s="119">
        <v>18.399999999999999</v>
      </c>
      <c r="S129" s="119">
        <v>18.100000000000001</v>
      </c>
      <c r="T129" s="119">
        <v>17.3</v>
      </c>
      <c r="U129" s="119">
        <v>16.2</v>
      </c>
      <c r="V129" s="29"/>
      <c r="W129" s="29"/>
      <c r="X129" s="29"/>
      <c r="Y129" s="29"/>
      <c r="Z129" s="29"/>
    </row>
    <row r="130" spans="1:26" ht="14.25" customHeight="1">
      <c r="A130" s="29"/>
      <c r="B130" s="29"/>
      <c r="C130" s="29"/>
      <c r="D130" s="29"/>
      <c r="E130" s="29"/>
      <c r="F130" s="29"/>
      <c r="G130" s="29"/>
      <c r="H130" s="29" t="s">
        <v>735</v>
      </c>
      <c r="I130" s="29" t="s">
        <v>737</v>
      </c>
      <c r="J130" s="119">
        <v>21.5</v>
      </c>
      <c r="K130" s="119">
        <v>22.3</v>
      </c>
      <c r="L130" s="119">
        <v>24.2</v>
      </c>
      <c r="M130" s="119">
        <v>26.4</v>
      </c>
      <c r="N130" s="119">
        <v>28.3</v>
      </c>
      <c r="O130" s="119">
        <v>29.2</v>
      </c>
      <c r="P130" s="119">
        <v>29.3</v>
      </c>
      <c r="Q130" s="119">
        <v>29</v>
      </c>
      <c r="R130" s="119">
        <v>27.5</v>
      </c>
      <c r="S130" s="119">
        <v>25.9</v>
      </c>
      <c r="T130" s="119">
        <v>24.1</v>
      </c>
      <c r="U130" s="119">
        <v>22.1</v>
      </c>
      <c r="V130" s="29"/>
      <c r="W130" s="29"/>
      <c r="X130" s="29"/>
      <c r="Y130" s="29"/>
      <c r="Z130" s="29"/>
    </row>
    <row r="131" spans="1:26" ht="14.25" customHeight="1">
      <c r="A131" s="29"/>
      <c r="B131" s="29"/>
      <c r="C131" s="29"/>
      <c r="D131" s="29"/>
      <c r="E131" s="29"/>
      <c r="F131" s="29"/>
      <c r="G131" s="29"/>
      <c r="H131" s="29" t="s">
        <v>735</v>
      </c>
      <c r="I131" s="29" t="s">
        <v>738</v>
      </c>
      <c r="J131" s="119">
        <v>16.399999999999999</v>
      </c>
      <c r="K131" s="119">
        <v>17.2</v>
      </c>
      <c r="L131" s="119">
        <v>20</v>
      </c>
      <c r="M131" s="119">
        <v>23.9</v>
      </c>
      <c r="N131" s="119">
        <v>27.4</v>
      </c>
      <c r="O131" s="119">
        <v>28.9</v>
      </c>
      <c r="P131" s="119">
        <v>29.2</v>
      </c>
      <c r="Q131" s="119">
        <v>28.6</v>
      </c>
      <c r="R131" s="119">
        <v>27.5</v>
      </c>
      <c r="S131" s="119">
        <v>24.9</v>
      </c>
      <c r="T131" s="119">
        <v>21.5</v>
      </c>
      <c r="U131" s="119">
        <v>18.2</v>
      </c>
      <c r="V131" s="29"/>
      <c r="W131" s="29"/>
      <c r="X131" s="29"/>
      <c r="Y131" s="29"/>
      <c r="Z131" s="29"/>
    </row>
    <row r="132" spans="1:26" ht="14.25" customHeight="1">
      <c r="A132" s="29"/>
      <c r="B132" s="29"/>
      <c r="C132" s="29"/>
      <c r="D132" s="29"/>
      <c r="E132" s="29"/>
      <c r="F132" s="29"/>
      <c r="G132" s="29"/>
      <c r="H132" s="29" t="s">
        <v>735</v>
      </c>
      <c r="I132" s="29" t="s">
        <v>739</v>
      </c>
      <c r="J132" s="119">
        <v>26</v>
      </c>
      <c r="K132" s="119">
        <v>26.8</v>
      </c>
      <c r="L132" s="119">
        <v>28</v>
      </c>
      <c r="M132" s="119">
        <v>29.2</v>
      </c>
      <c r="N132" s="119">
        <v>28.8</v>
      </c>
      <c r="O132" s="119">
        <v>27.8</v>
      </c>
      <c r="P132" s="119">
        <v>27.5</v>
      </c>
      <c r="Q132" s="119">
        <v>27.4</v>
      </c>
      <c r="R132" s="119">
        <v>27.2</v>
      </c>
      <c r="S132" s="119">
        <v>27</v>
      </c>
      <c r="T132" s="119">
        <v>26.7</v>
      </c>
      <c r="U132" s="119">
        <v>26</v>
      </c>
      <c r="V132" s="29"/>
      <c r="W132" s="29"/>
      <c r="X132" s="29"/>
      <c r="Y132" s="29"/>
      <c r="Z132" s="29"/>
    </row>
    <row r="133" spans="1:26" ht="14.25" customHeight="1">
      <c r="A133" s="29"/>
      <c r="B133" s="29"/>
      <c r="C133" s="29"/>
      <c r="D133" s="29"/>
      <c r="E133" s="29"/>
      <c r="F133" s="29"/>
      <c r="G133" s="29"/>
      <c r="H133" s="29" t="s">
        <v>740</v>
      </c>
      <c r="I133" s="29" t="s">
        <v>741</v>
      </c>
      <c r="J133" s="119">
        <v>25.7</v>
      </c>
      <c r="K133" s="119">
        <v>26</v>
      </c>
      <c r="L133" s="119">
        <v>27.2</v>
      </c>
      <c r="M133" s="119">
        <v>28.9</v>
      </c>
      <c r="N133" s="119">
        <v>31</v>
      </c>
      <c r="O133" s="119">
        <v>32.700000000000003</v>
      </c>
      <c r="P133" s="119">
        <v>32.700000000000003</v>
      </c>
      <c r="Q133" s="119">
        <v>31.5</v>
      </c>
      <c r="R133" s="119">
        <v>31.6</v>
      </c>
      <c r="S133" s="119">
        <v>28.9</v>
      </c>
      <c r="T133" s="119">
        <v>27.1</v>
      </c>
      <c r="U133" s="119">
        <v>26</v>
      </c>
      <c r="V133" s="29"/>
      <c r="W133" s="29"/>
      <c r="X133" s="29"/>
      <c r="Y133" s="29"/>
      <c r="Z133" s="29"/>
    </row>
    <row r="134" spans="1:26" ht="14.25" customHeight="1">
      <c r="A134" s="29"/>
      <c r="B134" s="29"/>
      <c r="C134" s="29"/>
      <c r="D134" s="29"/>
      <c r="E134" s="29"/>
      <c r="F134" s="29"/>
      <c r="G134" s="29"/>
      <c r="H134" s="29" t="s">
        <v>740</v>
      </c>
      <c r="I134" s="29" t="s">
        <v>742</v>
      </c>
      <c r="J134" s="119">
        <v>16</v>
      </c>
      <c r="K134" s="119">
        <v>18</v>
      </c>
      <c r="L134" s="119">
        <v>20</v>
      </c>
      <c r="M134" s="119">
        <v>20</v>
      </c>
      <c r="N134" s="119">
        <v>22</v>
      </c>
      <c r="O134" s="119">
        <v>23</v>
      </c>
      <c r="P134" s="119">
        <v>24</v>
      </c>
      <c r="Q134" s="119">
        <v>23</v>
      </c>
      <c r="R134" s="119">
        <v>22</v>
      </c>
      <c r="S134" s="119">
        <v>18</v>
      </c>
      <c r="T134" s="119">
        <v>16</v>
      </c>
      <c r="U134" s="119">
        <v>15</v>
      </c>
      <c r="V134" s="29"/>
      <c r="W134" s="29"/>
      <c r="X134" s="29"/>
      <c r="Y134" s="29"/>
      <c r="Z134" s="29"/>
    </row>
    <row r="135" spans="1:26" ht="14.2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c r="A136" s="29"/>
      <c r="B136" s="116" t="s">
        <v>743</v>
      </c>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c r="A137" s="29"/>
      <c r="B137" s="117" t="s">
        <v>744</v>
      </c>
      <c r="C137" s="19"/>
      <c r="D137" s="19"/>
      <c r="E137" s="19"/>
      <c r="F137" s="19"/>
      <c r="G137" s="29"/>
      <c r="H137" s="122" t="s">
        <v>745</v>
      </c>
      <c r="I137" s="122" t="s">
        <v>746</v>
      </c>
      <c r="J137" s="29"/>
      <c r="K137" s="29"/>
      <c r="L137" s="29"/>
      <c r="M137" s="29"/>
      <c r="N137" s="29"/>
      <c r="O137" s="29"/>
      <c r="P137" s="29"/>
      <c r="Q137" s="29"/>
      <c r="R137" s="29"/>
      <c r="S137" s="29"/>
      <c r="T137" s="29"/>
      <c r="U137" s="29"/>
      <c r="V137" s="29"/>
      <c r="W137" s="29"/>
      <c r="X137" s="29"/>
      <c r="Y137" s="29"/>
      <c r="Z137" s="29"/>
    </row>
    <row r="138" spans="1:26" ht="14.25" customHeight="1">
      <c r="A138" s="29"/>
      <c r="B138" s="117" t="s">
        <v>747</v>
      </c>
      <c r="C138" s="19"/>
      <c r="D138" s="19"/>
      <c r="E138" s="19"/>
      <c r="F138" s="19"/>
      <c r="G138" s="29"/>
      <c r="H138" s="122" t="s">
        <v>748</v>
      </c>
      <c r="I138" s="119">
        <v>26531</v>
      </c>
      <c r="J138" s="29"/>
      <c r="K138" s="29"/>
      <c r="L138" s="29"/>
      <c r="M138" s="29"/>
      <c r="N138" s="29"/>
      <c r="O138" s="29"/>
      <c r="P138" s="29"/>
      <c r="Q138" s="29"/>
      <c r="R138" s="29"/>
      <c r="S138" s="29"/>
      <c r="T138" s="29"/>
      <c r="U138" s="29"/>
      <c r="V138" s="29"/>
      <c r="W138" s="29"/>
      <c r="X138" s="29"/>
      <c r="Y138" s="29"/>
      <c r="Z138" s="29"/>
    </row>
    <row r="139" spans="1:26" ht="14.25" customHeight="1">
      <c r="A139" s="29"/>
      <c r="B139" s="19" t="s">
        <v>749</v>
      </c>
      <c r="C139" s="19"/>
      <c r="D139" s="19"/>
      <c r="E139" s="19"/>
      <c r="F139" s="19"/>
      <c r="G139" s="29"/>
      <c r="H139" s="122" t="s">
        <v>750</v>
      </c>
      <c r="I139" s="119">
        <v>22014</v>
      </c>
      <c r="J139" s="29"/>
      <c r="K139" s="29"/>
      <c r="L139" s="29"/>
      <c r="M139" s="29"/>
      <c r="N139" s="29"/>
      <c r="O139" s="29"/>
      <c r="P139" s="29"/>
      <c r="Q139" s="29"/>
      <c r="R139" s="29"/>
      <c r="S139" s="29"/>
      <c r="T139" s="29"/>
      <c r="U139" s="29"/>
      <c r="V139" s="29"/>
      <c r="W139" s="29"/>
      <c r="X139" s="29"/>
      <c r="Y139" s="29"/>
      <c r="Z139" s="29"/>
    </row>
    <row r="140" spans="1:26" ht="14.25" customHeight="1">
      <c r="A140" s="29"/>
      <c r="B140" s="19" t="s">
        <v>751</v>
      </c>
      <c r="C140" s="19"/>
      <c r="D140" s="19"/>
      <c r="E140" s="19"/>
      <c r="F140" s="19"/>
      <c r="G140" s="29"/>
      <c r="H140" s="122" t="s">
        <v>752</v>
      </c>
      <c r="I140" s="119">
        <v>7562</v>
      </c>
      <c r="J140" s="29"/>
      <c r="K140" s="29"/>
      <c r="L140" s="29"/>
      <c r="M140" s="29"/>
      <c r="N140" s="29"/>
      <c r="O140" s="29"/>
      <c r="P140" s="29"/>
      <c r="Q140" s="29"/>
      <c r="R140" s="29"/>
      <c r="S140" s="29"/>
      <c r="T140" s="29"/>
      <c r="U140" s="29"/>
      <c r="V140" s="29"/>
      <c r="W140" s="29"/>
      <c r="X140" s="29"/>
      <c r="Y140" s="29"/>
      <c r="Z140" s="29"/>
    </row>
    <row r="141" spans="1:26" ht="14.25" customHeight="1">
      <c r="A141" s="29"/>
      <c r="B141" s="117" t="s">
        <v>753</v>
      </c>
      <c r="C141" s="19"/>
      <c r="D141" s="19"/>
      <c r="E141" s="19"/>
      <c r="F141" s="19"/>
      <c r="G141" s="29"/>
      <c r="H141" s="122" t="s">
        <v>754</v>
      </c>
      <c r="I141" s="119">
        <v>19365</v>
      </c>
      <c r="J141" s="29"/>
      <c r="K141" s="29"/>
      <c r="L141" s="29"/>
      <c r="M141" s="29"/>
      <c r="N141" s="29"/>
      <c r="O141" s="29"/>
      <c r="P141" s="29"/>
      <c r="Q141" s="29"/>
      <c r="R141" s="29"/>
      <c r="S141" s="29"/>
      <c r="T141" s="29"/>
      <c r="U141" s="29"/>
      <c r="V141" s="29"/>
      <c r="W141" s="29"/>
      <c r="X141" s="29"/>
      <c r="Y141" s="29"/>
      <c r="Z141" s="29"/>
    </row>
    <row r="142" spans="1:26" ht="14.25" customHeight="1">
      <c r="A142" s="29"/>
      <c r="B142" s="19"/>
      <c r="C142" s="19"/>
      <c r="D142" s="19"/>
      <c r="E142" s="19"/>
      <c r="F142" s="19"/>
      <c r="G142" s="29"/>
      <c r="H142" s="122" t="s">
        <v>755</v>
      </c>
      <c r="I142" s="119">
        <v>6542</v>
      </c>
      <c r="J142" s="29"/>
      <c r="K142" s="29"/>
      <c r="L142" s="29"/>
      <c r="M142" s="29"/>
      <c r="N142" s="29"/>
      <c r="O142" s="29"/>
      <c r="P142" s="29"/>
      <c r="Q142" s="29"/>
      <c r="R142" s="29"/>
      <c r="S142" s="29"/>
      <c r="T142" s="29"/>
      <c r="U142" s="29"/>
      <c r="V142" s="29"/>
      <c r="W142" s="29"/>
      <c r="X142" s="29"/>
      <c r="Y142" s="29"/>
      <c r="Z142" s="29"/>
    </row>
    <row r="143" spans="1:26" ht="14.25" customHeight="1">
      <c r="A143" s="29"/>
      <c r="B143" s="117" t="s">
        <v>756</v>
      </c>
      <c r="C143" s="19"/>
      <c r="D143" s="19"/>
      <c r="E143" s="19"/>
      <c r="F143" s="19"/>
      <c r="G143" s="29"/>
      <c r="H143" s="122" t="s">
        <v>757</v>
      </c>
      <c r="I143" s="119">
        <v>4206</v>
      </c>
      <c r="J143" s="29"/>
      <c r="K143" s="29"/>
      <c r="L143" s="29"/>
      <c r="M143" s="29"/>
      <c r="N143" s="29"/>
      <c r="O143" s="29"/>
      <c r="P143" s="29"/>
      <c r="Q143" s="29"/>
      <c r="R143" s="29"/>
      <c r="S143" s="29"/>
      <c r="T143" s="29"/>
      <c r="U143" s="29"/>
      <c r="V143" s="29"/>
      <c r="W143" s="29"/>
      <c r="X143" s="29"/>
      <c r="Y143" s="29"/>
      <c r="Z143" s="29"/>
    </row>
    <row r="144" spans="1:26" ht="14.25" customHeight="1">
      <c r="A144" s="29"/>
      <c r="B144" s="19"/>
      <c r="C144" s="19"/>
      <c r="D144" s="19"/>
      <c r="E144" s="19"/>
      <c r="F144" s="19"/>
      <c r="G144" s="29"/>
      <c r="H144" s="122" t="s">
        <v>758</v>
      </c>
      <c r="I144" s="119">
        <v>5000</v>
      </c>
      <c r="J144" s="29"/>
      <c r="K144" s="29"/>
      <c r="L144" s="29"/>
      <c r="M144" s="29"/>
      <c r="N144" s="29"/>
      <c r="O144" s="29"/>
      <c r="P144" s="29"/>
      <c r="Q144" s="29"/>
      <c r="R144" s="29"/>
      <c r="S144" s="29"/>
      <c r="T144" s="29"/>
      <c r="U144" s="29"/>
      <c r="V144" s="29"/>
      <c r="W144" s="29"/>
      <c r="X144" s="29"/>
      <c r="Y144" s="29"/>
      <c r="Z144" s="29"/>
    </row>
    <row r="145" spans="1:26" ht="14.25" customHeight="1">
      <c r="A145" s="29"/>
      <c r="B145" s="29"/>
      <c r="C145" s="29"/>
      <c r="D145" s="29"/>
      <c r="E145" s="29"/>
      <c r="F145" s="29"/>
      <c r="G145" s="29"/>
      <c r="H145" s="122" t="s">
        <v>759</v>
      </c>
      <c r="I145" s="119">
        <v>16532</v>
      </c>
      <c r="J145" s="29"/>
      <c r="K145" s="29"/>
      <c r="L145" s="29"/>
      <c r="M145" s="29"/>
      <c r="N145" s="29"/>
      <c r="O145" s="29"/>
      <c r="P145" s="29"/>
      <c r="Q145" s="29"/>
      <c r="R145" s="29"/>
      <c r="S145" s="29"/>
      <c r="T145" s="29"/>
      <c r="U145" s="29"/>
      <c r="V145" s="29"/>
      <c r="W145" s="29"/>
      <c r="X145" s="29"/>
      <c r="Y145" s="29"/>
      <c r="Z145" s="29"/>
    </row>
    <row r="146" spans="1:26" ht="14.2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row r="347" spans="1:26" ht="15.75" customHeight="1"/>
    <row r="348" spans="1:26" ht="15.75" customHeight="1"/>
    <row r="349" spans="1:26" ht="15.75" customHeight="1"/>
    <row r="350" spans="1:26" ht="15.75" customHeight="1"/>
    <row r="351" spans="1:26" ht="15.75" customHeight="1"/>
    <row r="352" spans="1:26"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workbookViewId="0"/>
  </sheetViews>
  <sheetFormatPr defaultColWidth="12.58203125" defaultRowHeight="15" customHeight="1"/>
  <cols>
    <col min="1" max="2" width="7.58203125" customWidth="1"/>
    <col min="3" max="3" width="7.75" customWidth="1"/>
    <col min="4" max="4" width="40.33203125" customWidth="1"/>
    <col min="5" max="5" width="7.58203125" customWidth="1"/>
    <col min="6" max="6" width="40.83203125" customWidth="1"/>
    <col min="7" max="7" width="5.25" customWidth="1"/>
    <col min="8" max="26" width="7.58203125" customWidth="1"/>
  </cols>
  <sheetData>
    <row r="1" spans="1:26" ht="45.75" customHeight="1">
      <c r="A1" s="127"/>
      <c r="B1" s="128"/>
      <c r="C1" s="128"/>
      <c r="D1" s="128"/>
      <c r="E1" s="128"/>
      <c r="F1" s="128"/>
      <c r="G1" s="128"/>
      <c r="H1" s="128"/>
      <c r="I1" s="128"/>
      <c r="J1" s="87"/>
      <c r="K1" s="87"/>
      <c r="L1" s="87"/>
      <c r="M1" s="87"/>
      <c r="N1" s="87"/>
      <c r="O1" s="87"/>
      <c r="P1" s="87"/>
      <c r="Q1" s="87"/>
      <c r="R1" s="87"/>
      <c r="S1" s="87"/>
      <c r="T1" s="87"/>
      <c r="U1" s="87"/>
      <c r="V1" s="87"/>
      <c r="W1" s="87"/>
      <c r="X1" s="87"/>
      <c r="Y1" s="87"/>
      <c r="Z1" s="87"/>
    </row>
    <row r="2" spans="1:26" ht="46">
      <c r="A2" s="127"/>
      <c r="B2" s="87"/>
      <c r="C2" s="129" t="s">
        <v>760</v>
      </c>
      <c r="D2" s="130"/>
      <c r="E2" s="130"/>
      <c r="F2" s="130"/>
      <c r="G2" s="130"/>
      <c r="H2" s="130"/>
      <c r="I2" s="131"/>
      <c r="J2" s="130"/>
      <c r="K2" s="130"/>
      <c r="L2" s="87"/>
      <c r="M2" s="87"/>
      <c r="N2" s="87"/>
      <c r="O2" s="87"/>
      <c r="P2" s="87"/>
      <c r="Q2" s="87"/>
      <c r="R2" s="87"/>
      <c r="S2" s="87"/>
      <c r="T2" s="87"/>
      <c r="U2" s="87"/>
      <c r="V2" s="87"/>
      <c r="W2" s="87"/>
      <c r="X2" s="87"/>
      <c r="Y2" s="87"/>
      <c r="Z2" s="87"/>
    </row>
    <row r="3" spans="1:26" ht="8.25" customHeight="1">
      <c r="A3" s="127"/>
      <c r="B3" s="87"/>
      <c r="C3" s="130"/>
      <c r="D3" s="130"/>
      <c r="E3" s="130"/>
      <c r="F3" s="130"/>
      <c r="G3" s="130"/>
      <c r="H3" s="130"/>
      <c r="I3" s="131"/>
      <c r="J3" s="130"/>
      <c r="K3" s="130"/>
      <c r="L3" s="87"/>
      <c r="M3" s="87"/>
      <c r="N3" s="87"/>
      <c r="O3" s="87"/>
      <c r="P3" s="87"/>
      <c r="Q3" s="87"/>
      <c r="R3" s="87"/>
      <c r="S3" s="87"/>
      <c r="T3" s="87"/>
      <c r="U3" s="87"/>
      <c r="V3" s="87"/>
      <c r="W3" s="87"/>
      <c r="X3" s="87"/>
      <c r="Y3" s="87"/>
      <c r="Z3" s="87"/>
    </row>
    <row r="4" spans="1:26" ht="23.5">
      <c r="A4" s="127"/>
      <c r="B4" s="87"/>
      <c r="C4" s="132" t="s">
        <v>761</v>
      </c>
      <c r="D4" s="130"/>
      <c r="E4" s="130"/>
      <c r="F4" s="130"/>
      <c r="G4" s="130"/>
      <c r="H4" s="130"/>
      <c r="I4" s="131"/>
      <c r="J4" s="130"/>
      <c r="K4" s="130"/>
      <c r="L4" s="87"/>
      <c r="M4" s="87"/>
      <c r="N4" s="87"/>
      <c r="O4" s="87"/>
      <c r="P4" s="87"/>
      <c r="Q4" s="87"/>
      <c r="R4" s="87"/>
      <c r="S4" s="87"/>
      <c r="T4" s="87"/>
      <c r="U4" s="87"/>
      <c r="V4" s="87"/>
      <c r="W4" s="87"/>
      <c r="X4" s="87"/>
      <c r="Y4" s="87"/>
      <c r="Z4" s="87"/>
    </row>
    <row r="5" spans="1:26" ht="23.5">
      <c r="A5" s="127"/>
      <c r="B5" s="87"/>
      <c r="C5" s="130"/>
      <c r="D5" s="130"/>
      <c r="E5" s="130"/>
      <c r="F5" s="130"/>
      <c r="G5" s="130"/>
      <c r="H5" s="130"/>
      <c r="I5" s="131"/>
      <c r="J5" s="130"/>
      <c r="K5" s="130"/>
      <c r="L5" s="87"/>
      <c r="M5" s="87"/>
      <c r="N5" s="87"/>
      <c r="O5" s="87"/>
      <c r="P5" s="87"/>
      <c r="Q5" s="87"/>
      <c r="R5" s="87"/>
      <c r="S5" s="87"/>
      <c r="T5" s="87"/>
      <c r="U5" s="87"/>
      <c r="V5" s="87"/>
      <c r="W5" s="87"/>
      <c r="X5" s="87"/>
      <c r="Y5" s="87"/>
      <c r="Z5" s="87"/>
    </row>
    <row r="6" spans="1:26" ht="23.5">
      <c r="A6" s="127"/>
      <c r="B6" s="87"/>
      <c r="C6" s="133" t="s">
        <v>762</v>
      </c>
      <c r="D6" s="134"/>
      <c r="E6" s="134"/>
      <c r="F6" s="134"/>
      <c r="G6" s="135"/>
      <c r="H6" s="130"/>
      <c r="I6" s="131"/>
      <c r="J6" s="130"/>
      <c r="K6" s="130"/>
      <c r="L6" s="87"/>
      <c r="M6" s="87"/>
      <c r="N6" s="87"/>
      <c r="O6" s="87"/>
      <c r="P6" s="87"/>
      <c r="Q6" s="87"/>
      <c r="R6" s="87"/>
      <c r="S6" s="87"/>
      <c r="T6" s="87"/>
      <c r="U6" s="87"/>
      <c r="V6" s="87"/>
      <c r="W6" s="87"/>
      <c r="X6" s="87"/>
      <c r="Y6" s="87"/>
      <c r="Z6" s="87"/>
    </row>
    <row r="7" spans="1:26" ht="23.5">
      <c r="A7" s="127"/>
      <c r="B7" s="87"/>
      <c r="C7" s="136"/>
      <c r="D7" s="130"/>
      <c r="E7" s="130"/>
      <c r="F7" s="137"/>
      <c r="G7" s="138"/>
      <c r="H7" s="130"/>
      <c r="I7" s="131"/>
      <c r="J7" s="130"/>
      <c r="K7" s="130"/>
      <c r="L7" s="87"/>
      <c r="M7" s="87"/>
      <c r="N7" s="87"/>
      <c r="O7" s="87"/>
      <c r="P7" s="87"/>
      <c r="Q7" s="87"/>
      <c r="R7" s="87"/>
      <c r="S7" s="87"/>
      <c r="T7" s="87"/>
      <c r="U7" s="87"/>
      <c r="V7" s="87"/>
      <c r="W7" s="87"/>
      <c r="X7" s="87"/>
      <c r="Y7" s="87"/>
      <c r="Z7" s="87"/>
    </row>
    <row r="8" spans="1:26" ht="23.5">
      <c r="A8" s="127"/>
      <c r="B8" s="87"/>
      <c r="C8" s="136"/>
      <c r="D8" s="139" t="s">
        <v>763</v>
      </c>
      <c r="E8" s="140"/>
      <c r="F8" s="139" t="s">
        <v>764</v>
      </c>
      <c r="G8" s="138"/>
      <c r="H8" s="130"/>
      <c r="I8" s="131"/>
      <c r="J8" s="130"/>
      <c r="K8" s="130"/>
      <c r="L8" s="87"/>
      <c r="M8" s="87"/>
      <c r="N8" s="87"/>
      <c r="O8" s="87"/>
      <c r="P8" s="87"/>
      <c r="Q8" s="87"/>
      <c r="R8" s="87"/>
      <c r="S8" s="87"/>
      <c r="T8" s="87"/>
      <c r="U8" s="87"/>
      <c r="V8" s="87"/>
      <c r="W8" s="87"/>
      <c r="X8" s="87"/>
      <c r="Y8" s="87"/>
      <c r="Z8" s="87"/>
    </row>
    <row r="9" spans="1:26" ht="23.5">
      <c r="A9" s="127"/>
      <c r="B9" s="87"/>
      <c r="C9" s="141"/>
      <c r="D9" s="142" t="s">
        <v>765</v>
      </c>
      <c r="E9" s="140"/>
      <c r="F9" s="142" t="s">
        <v>766</v>
      </c>
      <c r="G9" s="138"/>
      <c r="H9" s="87"/>
      <c r="I9" s="131"/>
      <c r="J9" s="130"/>
      <c r="K9" s="130"/>
      <c r="L9" s="87"/>
      <c r="M9" s="87"/>
      <c r="N9" s="87"/>
      <c r="O9" s="87"/>
      <c r="P9" s="87"/>
      <c r="Q9" s="87"/>
      <c r="R9" s="87"/>
      <c r="S9" s="87"/>
      <c r="T9" s="87"/>
      <c r="U9" s="87"/>
      <c r="V9" s="87"/>
      <c r="W9" s="87"/>
      <c r="X9" s="87"/>
      <c r="Y9" s="87"/>
      <c r="Z9" s="87"/>
    </row>
    <row r="10" spans="1:26" ht="23.5">
      <c r="A10" s="127"/>
      <c r="B10" s="87"/>
      <c r="C10" s="141"/>
      <c r="D10" s="142" t="s">
        <v>767</v>
      </c>
      <c r="E10" s="140"/>
      <c r="F10" s="142" t="s">
        <v>768</v>
      </c>
      <c r="G10" s="138"/>
      <c r="H10" s="87"/>
      <c r="I10" s="131"/>
      <c r="J10" s="130"/>
      <c r="K10" s="130"/>
      <c r="L10" s="87"/>
      <c r="M10" s="87"/>
      <c r="N10" s="87"/>
      <c r="O10" s="87"/>
      <c r="P10" s="87"/>
      <c r="Q10" s="87"/>
      <c r="R10" s="87"/>
      <c r="S10" s="87"/>
      <c r="T10" s="87"/>
      <c r="U10" s="87"/>
      <c r="V10" s="87"/>
      <c r="W10" s="87"/>
      <c r="X10" s="87"/>
      <c r="Y10" s="87"/>
      <c r="Z10" s="87"/>
    </row>
    <row r="11" spans="1:26" ht="23.5">
      <c r="A11" s="127"/>
      <c r="B11" s="87"/>
      <c r="C11" s="141"/>
      <c r="D11" s="142" t="s">
        <v>769</v>
      </c>
      <c r="E11" s="140"/>
      <c r="F11" s="142" t="s">
        <v>770</v>
      </c>
      <c r="G11" s="138"/>
      <c r="H11" s="87"/>
      <c r="I11" s="131"/>
      <c r="J11" s="130"/>
      <c r="K11" s="130"/>
      <c r="L11" s="87"/>
      <c r="M11" s="87"/>
      <c r="N11" s="87"/>
      <c r="O11" s="87"/>
      <c r="P11" s="87"/>
      <c r="Q11" s="87"/>
      <c r="R11" s="87"/>
      <c r="S11" s="87"/>
      <c r="T11" s="87"/>
      <c r="U11" s="87"/>
      <c r="V11" s="87"/>
      <c r="W11" s="87"/>
      <c r="X11" s="87"/>
      <c r="Y11" s="87"/>
      <c r="Z11" s="87"/>
    </row>
    <row r="12" spans="1:26" ht="23.5">
      <c r="A12" s="127"/>
      <c r="B12" s="87"/>
      <c r="C12" s="141"/>
      <c r="D12" s="142" t="s">
        <v>771</v>
      </c>
      <c r="E12" s="140"/>
      <c r="F12" s="143" t="s">
        <v>772</v>
      </c>
      <c r="G12" s="138"/>
      <c r="H12" s="87"/>
      <c r="I12" s="131"/>
      <c r="J12" s="130"/>
      <c r="K12" s="130"/>
      <c r="L12" s="87"/>
      <c r="M12" s="87"/>
      <c r="N12" s="87"/>
      <c r="O12" s="87"/>
      <c r="P12" s="87"/>
      <c r="Q12" s="87"/>
      <c r="R12" s="87"/>
      <c r="S12" s="87"/>
      <c r="T12" s="87"/>
      <c r="U12" s="87"/>
      <c r="V12" s="87"/>
      <c r="W12" s="87"/>
      <c r="X12" s="87"/>
      <c r="Y12" s="87"/>
      <c r="Z12" s="87"/>
    </row>
    <row r="13" spans="1:26" ht="23.5">
      <c r="A13" s="127"/>
      <c r="B13" s="87"/>
      <c r="C13" s="141"/>
      <c r="D13" s="142" t="s">
        <v>773</v>
      </c>
      <c r="E13" s="144"/>
      <c r="F13" s="145"/>
      <c r="G13" s="138"/>
      <c r="H13" s="87"/>
      <c r="I13" s="131"/>
      <c r="J13" s="130"/>
      <c r="K13" s="130"/>
      <c r="L13" s="87"/>
      <c r="M13" s="87"/>
      <c r="N13" s="87"/>
      <c r="O13" s="87"/>
      <c r="P13" s="87"/>
      <c r="Q13" s="87"/>
      <c r="R13" s="87"/>
      <c r="S13" s="87"/>
      <c r="T13" s="87"/>
      <c r="U13" s="87"/>
      <c r="V13" s="87"/>
      <c r="W13" s="87"/>
      <c r="X13" s="87"/>
      <c r="Y13" s="87"/>
      <c r="Z13" s="87"/>
    </row>
    <row r="14" spans="1:26" ht="47">
      <c r="A14" s="127"/>
      <c r="B14" s="87"/>
      <c r="C14" s="141"/>
      <c r="D14" s="146" t="s">
        <v>774</v>
      </c>
      <c r="E14" s="130"/>
      <c r="F14" s="147" t="s">
        <v>775</v>
      </c>
      <c r="G14" s="138"/>
      <c r="H14" s="130"/>
      <c r="I14" s="131"/>
      <c r="J14" s="130"/>
      <c r="K14" s="130"/>
      <c r="L14" s="87"/>
      <c r="M14" s="87"/>
      <c r="N14" s="87"/>
      <c r="O14" s="87"/>
      <c r="P14" s="87"/>
      <c r="Q14" s="87"/>
      <c r="R14" s="87"/>
      <c r="S14" s="87"/>
      <c r="T14" s="87"/>
      <c r="U14" s="87"/>
      <c r="V14" s="87"/>
      <c r="W14" s="87"/>
      <c r="X14" s="87"/>
      <c r="Y14" s="87"/>
      <c r="Z14" s="87"/>
    </row>
    <row r="15" spans="1:26" ht="23.5">
      <c r="A15" s="127"/>
      <c r="B15" s="87"/>
      <c r="C15" s="148"/>
      <c r="D15" s="149"/>
      <c r="E15" s="149"/>
      <c r="F15" s="149"/>
      <c r="G15" s="150"/>
      <c r="H15" s="130"/>
      <c r="I15" s="131"/>
      <c r="J15" s="130"/>
      <c r="K15" s="130"/>
      <c r="L15" s="87"/>
      <c r="M15" s="87"/>
      <c r="N15" s="87"/>
      <c r="O15" s="87"/>
      <c r="P15" s="87"/>
      <c r="Q15" s="87"/>
      <c r="R15" s="87"/>
      <c r="S15" s="87"/>
      <c r="T15" s="87"/>
      <c r="U15" s="87"/>
      <c r="V15" s="87"/>
      <c r="W15" s="87"/>
      <c r="X15" s="87"/>
      <c r="Y15" s="87"/>
      <c r="Z15" s="87"/>
    </row>
    <row r="16" spans="1:26" ht="23.5">
      <c r="A16" s="127"/>
      <c r="B16" s="87"/>
      <c r="C16" s="130"/>
      <c r="D16" s="130"/>
      <c r="E16" s="130"/>
      <c r="F16" s="130"/>
      <c r="G16" s="130"/>
      <c r="H16" s="130"/>
      <c r="I16" s="131"/>
      <c r="J16" s="130"/>
      <c r="K16" s="130"/>
      <c r="L16" s="87"/>
      <c r="M16" s="87"/>
      <c r="N16" s="87"/>
      <c r="O16" s="87"/>
      <c r="P16" s="87"/>
      <c r="Q16" s="87"/>
      <c r="R16" s="87"/>
      <c r="S16" s="87"/>
      <c r="T16" s="87"/>
      <c r="U16" s="87"/>
      <c r="V16" s="87"/>
      <c r="W16" s="87"/>
      <c r="X16" s="87"/>
      <c r="Y16" s="87"/>
      <c r="Z16" s="87"/>
    </row>
    <row r="17" spans="1:26" ht="23.5">
      <c r="A17" s="127"/>
      <c r="B17" s="87"/>
      <c r="C17" s="133" t="s">
        <v>776</v>
      </c>
      <c r="D17" s="134"/>
      <c r="E17" s="134"/>
      <c r="F17" s="134"/>
      <c r="G17" s="135"/>
      <c r="H17" s="130"/>
      <c r="I17" s="131"/>
      <c r="J17" s="130"/>
      <c r="K17" s="130"/>
      <c r="L17" s="87"/>
      <c r="M17" s="87"/>
      <c r="N17" s="87"/>
      <c r="O17" s="87"/>
      <c r="P17" s="87"/>
      <c r="Q17" s="87"/>
      <c r="R17" s="87"/>
      <c r="S17" s="87"/>
      <c r="T17" s="87"/>
      <c r="U17" s="87"/>
      <c r="V17" s="87"/>
      <c r="W17" s="87"/>
      <c r="X17" s="87"/>
      <c r="Y17" s="87"/>
      <c r="Z17" s="87"/>
    </row>
    <row r="18" spans="1:26" ht="23.5">
      <c r="A18" s="127"/>
      <c r="B18" s="87"/>
      <c r="C18" s="151">
        <v>1</v>
      </c>
      <c r="D18" s="368" t="s">
        <v>777</v>
      </c>
      <c r="E18" s="238"/>
      <c r="F18" s="238"/>
      <c r="G18" s="367"/>
      <c r="H18" s="130"/>
      <c r="I18" s="131"/>
      <c r="J18" s="130"/>
      <c r="K18" s="130"/>
      <c r="L18" s="87"/>
      <c r="M18" s="87"/>
      <c r="N18" s="87"/>
      <c r="O18" s="87"/>
      <c r="P18" s="87"/>
      <c r="Q18" s="87"/>
      <c r="R18" s="87"/>
      <c r="S18" s="87"/>
      <c r="T18" s="87"/>
      <c r="U18" s="87"/>
      <c r="V18" s="87"/>
      <c r="W18" s="87"/>
      <c r="X18" s="87"/>
      <c r="Y18" s="87"/>
      <c r="Z18" s="87"/>
    </row>
    <row r="19" spans="1:26" ht="23.5">
      <c r="A19" s="127"/>
      <c r="B19" s="87"/>
      <c r="C19" s="151">
        <v>2</v>
      </c>
      <c r="D19" s="368" t="s">
        <v>778</v>
      </c>
      <c r="E19" s="238"/>
      <c r="F19" s="238"/>
      <c r="G19" s="367"/>
      <c r="H19" s="130"/>
      <c r="I19" s="131"/>
      <c r="J19" s="130"/>
      <c r="K19" s="130"/>
      <c r="L19" s="87"/>
      <c r="M19" s="87"/>
      <c r="N19" s="87"/>
      <c r="O19" s="87"/>
      <c r="P19" s="87"/>
      <c r="Q19" s="87"/>
      <c r="R19" s="87"/>
      <c r="S19" s="87"/>
      <c r="T19" s="87"/>
      <c r="U19" s="87"/>
      <c r="V19" s="87"/>
      <c r="W19" s="87"/>
      <c r="X19" s="87"/>
      <c r="Y19" s="87"/>
      <c r="Z19" s="87"/>
    </row>
    <row r="20" spans="1:26" ht="23.5">
      <c r="A20" s="127"/>
      <c r="B20" s="87"/>
      <c r="C20" s="152">
        <v>3</v>
      </c>
      <c r="D20" s="369" t="s">
        <v>779</v>
      </c>
      <c r="E20" s="238"/>
      <c r="F20" s="238"/>
      <c r="G20" s="367"/>
      <c r="H20" s="130"/>
      <c r="I20" s="131"/>
      <c r="J20" s="130"/>
      <c r="K20" s="130"/>
      <c r="L20" s="87"/>
      <c r="M20" s="87"/>
      <c r="N20" s="87"/>
      <c r="O20" s="87"/>
      <c r="P20" s="87"/>
      <c r="Q20" s="87"/>
      <c r="R20" s="87"/>
      <c r="S20" s="87"/>
      <c r="T20" s="87"/>
      <c r="U20" s="87"/>
      <c r="V20" s="87"/>
      <c r="W20" s="87"/>
      <c r="X20" s="87"/>
      <c r="Y20" s="87"/>
      <c r="Z20" s="87"/>
    </row>
    <row r="21" spans="1:26" ht="23.5">
      <c r="A21" s="127"/>
      <c r="B21" s="87"/>
      <c r="C21" s="151">
        <v>4</v>
      </c>
      <c r="D21" s="130" t="s">
        <v>780</v>
      </c>
      <c r="E21" s="130"/>
      <c r="F21" s="130"/>
      <c r="G21" s="138"/>
      <c r="H21" s="130"/>
      <c r="I21" s="131"/>
      <c r="J21" s="130"/>
      <c r="K21" s="130"/>
      <c r="L21" s="87"/>
      <c r="M21" s="87"/>
      <c r="N21" s="87"/>
      <c r="O21" s="87"/>
      <c r="P21" s="87"/>
      <c r="Q21" s="87"/>
      <c r="R21" s="87"/>
      <c r="S21" s="87"/>
      <c r="T21" s="87"/>
      <c r="U21" s="87"/>
      <c r="V21" s="87"/>
      <c r="W21" s="87"/>
      <c r="X21" s="87"/>
      <c r="Y21" s="87"/>
      <c r="Z21" s="87"/>
    </row>
    <row r="22" spans="1:26" ht="23.5">
      <c r="A22" s="127"/>
      <c r="B22" s="87"/>
      <c r="C22" s="152">
        <v>5</v>
      </c>
      <c r="D22" s="370" t="s">
        <v>781</v>
      </c>
      <c r="E22" s="238"/>
      <c r="F22" s="238"/>
      <c r="G22" s="367"/>
      <c r="H22" s="130"/>
      <c r="I22" s="131"/>
      <c r="J22" s="130"/>
      <c r="K22" s="130"/>
      <c r="L22" s="87"/>
      <c r="M22" s="87"/>
      <c r="N22" s="87"/>
      <c r="O22" s="87"/>
      <c r="P22" s="87"/>
      <c r="Q22" s="87"/>
      <c r="R22" s="87"/>
      <c r="S22" s="87"/>
      <c r="T22" s="87"/>
      <c r="U22" s="87"/>
      <c r="V22" s="87"/>
      <c r="W22" s="87"/>
      <c r="X22" s="87"/>
      <c r="Y22" s="87"/>
      <c r="Z22" s="87"/>
    </row>
    <row r="23" spans="1:26" ht="23.5">
      <c r="A23" s="127"/>
      <c r="B23" s="87"/>
      <c r="C23" s="152">
        <v>6</v>
      </c>
      <c r="D23" s="366" t="s">
        <v>782</v>
      </c>
      <c r="E23" s="238"/>
      <c r="F23" s="238"/>
      <c r="G23" s="367"/>
      <c r="H23" s="130"/>
      <c r="I23" s="131"/>
      <c r="J23" s="130"/>
      <c r="K23" s="130"/>
      <c r="L23" s="87"/>
      <c r="M23" s="87"/>
      <c r="N23" s="87"/>
      <c r="O23" s="87"/>
      <c r="P23" s="87"/>
      <c r="Q23" s="87"/>
      <c r="R23" s="87"/>
      <c r="S23" s="87"/>
      <c r="T23" s="87"/>
      <c r="U23" s="87"/>
      <c r="V23" s="87"/>
      <c r="W23" s="87"/>
      <c r="X23" s="87"/>
      <c r="Y23" s="87"/>
      <c r="Z23" s="87"/>
    </row>
    <row r="24" spans="1:26" ht="23.5">
      <c r="A24" s="127"/>
      <c r="B24" s="87"/>
      <c r="C24" s="151">
        <v>7</v>
      </c>
      <c r="D24" s="366" t="s">
        <v>783</v>
      </c>
      <c r="E24" s="238"/>
      <c r="F24" s="238"/>
      <c r="G24" s="367"/>
      <c r="H24" s="130"/>
      <c r="I24" s="131"/>
      <c r="J24" s="130"/>
      <c r="K24" s="130"/>
      <c r="L24" s="87"/>
      <c r="M24" s="87"/>
      <c r="N24" s="87"/>
      <c r="O24" s="87"/>
      <c r="P24" s="87"/>
      <c r="Q24" s="87"/>
      <c r="R24" s="87"/>
      <c r="S24" s="87"/>
      <c r="T24" s="87"/>
      <c r="U24" s="87"/>
      <c r="V24" s="87"/>
      <c r="W24" s="87"/>
      <c r="X24" s="87"/>
      <c r="Y24" s="87"/>
      <c r="Z24" s="87"/>
    </row>
    <row r="25" spans="1:26" ht="23.5">
      <c r="A25" s="128"/>
      <c r="B25" s="87"/>
      <c r="C25" s="152">
        <v>8</v>
      </c>
      <c r="D25" s="366" t="s">
        <v>784</v>
      </c>
      <c r="E25" s="238"/>
      <c r="F25" s="238"/>
      <c r="G25" s="367"/>
      <c r="H25" s="130"/>
      <c r="I25" s="131"/>
      <c r="J25" s="130"/>
      <c r="K25" s="130"/>
      <c r="L25" s="87"/>
      <c r="M25" s="87"/>
      <c r="N25" s="87"/>
      <c r="O25" s="87"/>
      <c r="P25" s="87"/>
      <c r="Q25" s="87"/>
      <c r="R25" s="87"/>
      <c r="S25" s="87"/>
      <c r="T25" s="87"/>
      <c r="U25" s="87"/>
      <c r="V25" s="87"/>
      <c r="W25" s="87"/>
      <c r="X25" s="87"/>
      <c r="Y25" s="87"/>
      <c r="Z25" s="87"/>
    </row>
    <row r="26" spans="1:26" ht="23.5">
      <c r="A26" s="128"/>
      <c r="B26" s="87"/>
      <c r="C26" s="152">
        <v>9</v>
      </c>
      <c r="D26" s="366" t="s">
        <v>785</v>
      </c>
      <c r="E26" s="238"/>
      <c r="F26" s="238"/>
      <c r="G26" s="367"/>
      <c r="H26" s="130"/>
      <c r="I26" s="131"/>
      <c r="J26" s="130"/>
      <c r="K26" s="130"/>
      <c r="L26" s="87"/>
      <c r="M26" s="87"/>
      <c r="N26" s="87"/>
      <c r="O26" s="87"/>
      <c r="P26" s="87"/>
      <c r="Q26" s="87"/>
      <c r="R26" s="87"/>
      <c r="S26" s="87"/>
      <c r="T26" s="87"/>
      <c r="U26" s="87"/>
      <c r="V26" s="87"/>
      <c r="W26" s="87"/>
      <c r="X26" s="87"/>
      <c r="Y26" s="87"/>
      <c r="Z26" s="87"/>
    </row>
    <row r="27" spans="1:26" ht="23.5">
      <c r="A27" s="128"/>
      <c r="B27" s="87"/>
      <c r="C27" s="153">
        <v>10</v>
      </c>
      <c r="D27" s="149" t="s">
        <v>786</v>
      </c>
      <c r="E27" s="149"/>
      <c r="F27" s="149"/>
      <c r="G27" s="150"/>
      <c r="H27" s="130"/>
      <c r="I27" s="131"/>
      <c r="J27" s="130"/>
      <c r="K27" s="130"/>
      <c r="L27" s="87"/>
      <c r="M27" s="87"/>
      <c r="N27" s="87"/>
      <c r="O27" s="87"/>
      <c r="P27" s="87"/>
      <c r="Q27" s="87"/>
      <c r="R27" s="87"/>
      <c r="S27" s="87"/>
      <c r="T27" s="87"/>
      <c r="U27" s="87"/>
      <c r="V27" s="87"/>
      <c r="W27" s="87"/>
      <c r="X27" s="87"/>
      <c r="Y27" s="87"/>
      <c r="Z27" s="87"/>
    </row>
    <row r="28" spans="1:26" ht="23.5">
      <c r="A28" s="128"/>
      <c r="B28" s="87"/>
      <c r="C28" s="130"/>
      <c r="D28" s="130"/>
      <c r="E28" s="130"/>
      <c r="F28" s="130"/>
      <c r="G28" s="130"/>
      <c r="H28" s="130"/>
      <c r="I28" s="131"/>
      <c r="J28" s="130"/>
      <c r="K28" s="130"/>
      <c r="L28" s="87"/>
      <c r="M28" s="87"/>
      <c r="N28" s="87"/>
      <c r="O28" s="87"/>
      <c r="P28" s="87"/>
      <c r="Q28" s="87"/>
      <c r="R28" s="87"/>
      <c r="S28" s="87"/>
      <c r="T28" s="87"/>
      <c r="U28" s="87"/>
      <c r="V28" s="87"/>
      <c r="W28" s="87"/>
      <c r="X28" s="87"/>
      <c r="Y28" s="87"/>
      <c r="Z28" s="87"/>
    </row>
    <row r="29" spans="1:26" ht="14.5">
      <c r="A29" s="128"/>
      <c r="B29" s="128"/>
      <c r="C29" s="128"/>
      <c r="D29" s="128"/>
      <c r="E29" s="128"/>
      <c r="F29" s="128"/>
      <c r="G29" s="128"/>
      <c r="H29" s="128"/>
      <c r="I29" s="128"/>
      <c r="J29" s="87"/>
      <c r="K29" s="87"/>
      <c r="L29" s="87"/>
      <c r="M29" s="87"/>
      <c r="N29" s="87"/>
      <c r="O29" s="87"/>
      <c r="P29" s="87"/>
      <c r="Q29" s="87"/>
      <c r="R29" s="87"/>
      <c r="S29" s="87"/>
      <c r="T29" s="87"/>
      <c r="U29" s="87"/>
      <c r="V29" s="87"/>
      <c r="W29" s="87"/>
      <c r="X29" s="87"/>
      <c r="Y29" s="87"/>
      <c r="Z29" s="87"/>
    </row>
    <row r="30" spans="1:26" ht="14.25" customHeight="1">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row>
    <row r="31" spans="1:26" ht="14.25" customHeight="1">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row>
    <row r="32" spans="1:26" ht="14.2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row>
    <row r="33" spans="1:26" ht="14.25"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row>
    <row r="34" spans="1:26" ht="14.25" customHeight="1">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row>
    <row r="35" spans="1:26" ht="14.25"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row>
    <row r="36" spans="1:26" ht="14.25" customHeight="1">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row>
    <row r="37" spans="1:26" ht="14.25" customHeight="1">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row>
    <row r="38" spans="1:26" ht="14.25" customHeight="1">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row>
    <row r="39" spans="1:26" ht="14.25" customHeight="1">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row>
    <row r="40" spans="1:26" ht="14.25" customHeight="1">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row>
    <row r="41" spans="1:26" ht="14.25" customHeight="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row>
    <row r="42" spans="1:26" ht="14.25" customHeight="1">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spans="1:26" ht="14.25" customHeight="1">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spans="1:26" ht="14.25" customHeight="1">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ht="14.25" customHeight="1">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spans="1:26" ht="14.25" customHeight="1">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spans="1:26" ht="14.25" customHeight="1">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spans="1:26" ht="14.25" customHeight="1">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spans="1:26" ht="14.25" customHeight="1">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spans="1:26" ht="14.25" customHeight="1">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spans="1:26" ht="14.25" customHeight="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spans="1:26" ht="14.25" customHeight="1">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spans="1:26" ht="14.25" customHeight="1">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spans="1:26" ht="14.25" customHeight="1">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spans="1:26" ht="14.25" customHeight="1">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spans="1:26" ht="14.25" customHeight="1">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57" spans="1:26" ht="14.25" customHeight="1">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row>
    <row r="58" spans="1:26" ht="14.25" customHeight="1">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row>
    <row r="59" spans="1:26" ht="14.25" customHeight="1">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row>
    <row r="60" spans="1:26" ht="14.25" customHeight="1">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row>
    <row r="61" spans="1:26" ht="14.25" customHeight="1">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row>
    <row r="62" spans="1:26" ht="14.25" customHeight="1">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row>
    <row r="63" spans="1:26" ht="14.25" customHeight="1">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row>
    <row r="64" spans="1:26" ht="14.25" customHeight="1">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row>
    <row r="65" spans="1:26" ht="14.25" customHeight="1">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row>
    <row r="66" spans="1:26" ht="14.25" customHeight="1">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row>
    <row r="67" spans="1:26" ht="14.25" customHeight="1">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spans="1:26" ht="14.25" customHeigh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spans="1:26" ht="14.25" customHeight="1">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spans="1:26" ht="14.25"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spans="1:26" ht="14.25" customHeight="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ht="14.25" customHeight="1">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6" ht="14.25" customHeight="1">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ht="14.25"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spans="1:26" ht="14.25" customHeight="1">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ht="14.25" customHeight="1">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row r="77" spans="1:26" ht="14.25" customHeight="1">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row>
    <row r="78" spans="1:26" ht="14.25" customHeight="1">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row>
    <row r="79" spans="1:26" ht="14.25" customHeight="1">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row>
    <row r="80" spans="1:26" ht="14.25" customHeight="1">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row>
    <row r="81" spans="1:26" ht="14.25" customHeight="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row>
    <row r="82" spans="1:26" ht="14.25" customHeight="1">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row>
    <row r="83" spans="1:26" ht="14.25" customHeight="1">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row>
    <row r="84" spans="1:26" ht="14.25" customHeight="1">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row>
    <row r="85" spans="1:26" ht="14.25" customHeight="1">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row>
    <row r="86" spans="1:26" ht="14.25" customHeight="1">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row>
    <row r="87" spans="1:26" ht="14.25" customHeight="1">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row>
    <row r="88" spans="1:26" ht="14.25" customHeight="1">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row>
    <row r="89" spans="1:26" ht="14.25" customHeight="1">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row>
    <row r="90" spans="1:26" ht="14.25" customHeight="1">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row>
    <row r="91" spans="1:26" ht="14.25" customHeight="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row>
    <row r="92" spans="1:26" ht="14.25" customHeight="1">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row>
    <row r="93" spans="1:26" ht="14.25" customHeight="1">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row>
    <row r="94" spans="1:26" ht="14.25" customHeight="1">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row>
    <row r="95" spans="1:26" ht="14.25" customHeight="1">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row>
    <row r="96" spans="1:26" ht="14.25" customHeight="1">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row>
    <row r="97" spans="1:26" ht="14.25" customHeight="1">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row>
    <row r="98" spans="1:26" ht="14.25" customHeight="1">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row>
    <row r="99" spans="1:26" ht="14.25" customHeight="1">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row>
    <row r="100" spans="1:26" ht="14.25" customHeight="1">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row>
    <row r="101" spans="1:26" ht="14.25" customHeight="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row>
    <row r="102" spans="1:26" ht="14.25" customHeight="1">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row>
    <row r="103" spans="1:26" ht="14.25" customHeight="1">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row>
    <row r="104" spans="1:26" ht="14.25" customHeight="1">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row>
    <row r="105" spans="1:26" ht="14.25" customHeight="1">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row>
    <row r="106" spans="1:26" ht="14.25" customHeight="1">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row>
    <row r="107" spans="1:26" ht="14.25" customHeight="1">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row>
    <row r="108" spans="1:26" ht="14.25" customHeight="1">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row>
    <row r="109" spans="1:26" ht="14.25" customHeight="1">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row>
    <row r="110" spans="1:26" ht="14.25" customHeight="1">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row>
    <row r="111" spans="1:26" ht="14.25" customHeight="1">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row>
    <row r="112" spans="1:26" ht="14.25" customHeight="1">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row>
    <row r="113" spans="1:26" ht="14.25" customHeight="1">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row>
    <row r="114" spans="1:26" ht="14.25" customHeight="1">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row>
    <row r="115" spans="1:26" ht="14.25" customHeight="1">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row>
    <row r="116" spans="1:26" ht="14.25" customHeight="1">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row>
    <row r="117" spans="1:26" ht="14.25" customHeight="1">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row>
    <row r="118" spans="1:26" ht="14.25" customHeight="1">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row>
    <row r="119" spans="1:26" ht="14.25" customHeight="1">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row>
    <row r="120" spans="1:26" ht="14.25" customHeight="1">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row>
    <row r="121" spans="1:26" ht="14.25" customHeight="1">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row>
    <row r="122" spans="1:26" ht="14.25" customHeight="1">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row>
    <row r="123" spans="1:26" ht="14.25" customHeight="1">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row>
    <row r="124" spans="1:26" ht="14.25" customHeight="1">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row>
    <row r="125" spans="1:26" ht="14.25" customHeight="1">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row>
    <row r="126" spans="1:26" ht="14.25" customHeight="1">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row>
    <row r="127" spans="1:26" ht="14.25" customHeight="1">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row>
    <row r="128" spans="1:26" ht="14.25" customHeight="1">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row>
    <row r="129" spans="1:26" ht="14.25" customHeight="1">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row>
    <row r="130" spans="1:26" ht="14.25" customHeight="1">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row>
    <row r="131" spans="1:26" ht="14.25" customHeight="1">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row>
    <row r="132" spans="1:26" ht="14.25" customHeight="1">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row>
    <row r="133" spans="1:26" ht="14.25" customHeight="1">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row>
    <row r="134" spans="1:26" ht="14.25" customHeight="1">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row>
    <row r="135" spans="1:26" ht="14.25" customHeight="1">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row>
    <row r="136" spans="1:26" ht="14.25" customHeight="1">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row>
    <row r="137" spans="1:26" ht="14.25" customHeight="1">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row>
    <row r="138" spans="1:26" ht="14.25" customHeight="1">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row>
    <row r="139" spans="1:26" ht="14.25" customHeight="1">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row>
    <row r="140" spans="1:26" ht="14.25" customHeight="1">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row>
    <row r="141" spans="1:26" ht="14.25" customHeight="1">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row>
    <row r="142" spans="1:26" ht="14.25" customHeight="1">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row>
    <row r="143" spans="1:26" ht="14.25" customHeight="1">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row>
    <row r="144" spans="1:26" ht="14.25" customHeight="1">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row>
    <row r="145" spans="1:26" ht="14.25" customHeight="1">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row>
    <row r="146" spans="1:26" ht="14.25" customHeight="1">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row>
    <row r="147" spans="1:26" ht="14.25" customHeight="1">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row>
    <row r="148" spans="1:26" ht="14.25" customHeight="1">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row>
    <row r="149" spans="1:26" ht="14.25" customHeight="1">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row>
    <row r="150" spans="1:26" ht="14.25" customHeight="1">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row>
    <row r="151" spans="1:26" ht="14.25" customHeight="1">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row>
    <row r="152" spans="1:26" ht="14.25" customHeight="1">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row>
    <row r="153" spans="1:26" ht="14.25" customHeight="1">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row>
    <row r="154" spans="1:26" ht="14.25" customHeight="1">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row>
    <row r="155" spans="1:26" ht="14.25" customHeight="1">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row>
    <row r="156" spans="1:26" ht="14.25" customHeight="1">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row>
    <row r="157" spans="1:26" ht="14.25" customHeight="1">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row>
    <row r="158" spans="1:26" ht="14.25" customHeight="1"/>
    <row r="159" spans="1:26" ht="14.25" customHeight="1"/>
    <row r="160" spans="1:26"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D24:G24"/>
    <mergeCell ref="D25:G25"/>
    <mergeCell ref="D26:G26"/>
    <mergeCell ref="D18:G18"/>
    <mergeCell ref="D19:G19"/>
    <mergeCell ref="D20:G20"/>
    <mergeCell ref="D22:G22"/>
    <mergeCell ref="D23:G23"/>
  </mergeCell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000"/>
  <sheetViews>
    <sheetView workbookViewId="0">
      <selection activeCell="L21" sqref="L21"/>
    </sheetView>
  </sheetViews>
  <sheetFormatPr defaultColWidth="12.58203125" defaultRowHeight="15" customHeight="1"/>
  <cols>
    <col min="1" max="1" width="20.83203125" customWidth="1"/>
    <col min="2" max="2" width="15.25" customWidth="1"/>
    <col min="3" max="3" width="7.58203125" customWidth="1"/>
    <col min="4" max="4" width="12.58203125" customWidth="1"/>
    <col min="5" max="6" width="7.58203125" customWidth="1"/>
    <col min="7" max="7" width="46.08203125" customWidth="1"/>
    <col min="8" max="8" width="7.58203125" customWidth="1"/>
    <col min="9" max="9" width="9.58203125" customWidth="1"/>
    <col min="10" max="11" width="7.58203125" customWidth="1"/>
    <col min="12" max="12" width="29.58203125" customWidth="1"/>
    <col min="13" max="24" width="7.58203125" customWidth="1"/>
  </cols>
  <sheetData>
    <row r="1" spans="1:24" ht="14.25" customHeight="1">
      <c r="D1" s="11" t="s">
        <v>787</v>
      </c>
    </row>
    <row r="2" spans="1:24" ht="14.25" customHeight="1">
      <c r="O2" s="154"/>
      <c r="Q2" s="29"/>
      <c r="R2" s="29"/>
    </row>
    <row r="3" spans="1:24" ht="14.25" customHeight="1">
      <c r="B3" s="155" t="s">
        <v>788</v>
      </c>
      <c r="C3" s="156">
        <v>400</v>
      </c>
      <c r="D3" s="156"/>
      <c r="E3" s="156"/>
      <c r="F3" s="156"/>
      <c r="G3" s="157"/>
      <c r="H3" s="29"/>
      <c r="I3" s="158" t="s">
        <v>789</v>
      </c>
      <c r="J3" s="156" t="s">
        <v>790</v>
      </c>
      <c r="K3" s="156" t="s">
        <v>791</v>
      </c>
      <c r="L3" s="156" t="s">
        <v>792</v>
      </c>
      <c r="M3" s="156"/>
      <c r="N3" s="159" t="s">
        <v>793</v>
      </c>
      <c r="P3" s="157"/>
      <c r="Q3" s="29"/>
      <c r="R3" s="29"/>
      <c r="V3" s="29"/>
      <c r="W3" s="29"/>
      <c r="X3" s="29"/>
    </row>
    <row r="4" spans="1:24" ht="14.25" customHeight="1">
      <c r="B4" s="160" t="s">
        <v>794</v>
      </c>
      <c r="C4" s="29"/>
      <c r="D4" s="29"/>
      <c r="E4" s="29"/>
      <c r="F4" s="29"/>
      <c r="G4" s="161"/>
      <c r="H4" s="29"/>
      <c r="I4" s="158"/>
      <c r="J4" s="29"/>
      <c r="K4" s="29"/>
      <c r="L4" s="29"/>
      <c r="M4" s="29"/>
      <c r="N4" s="109"/>
      <c r="P4" s="161"/>
      <c r="Q4" s="29"/>
      <c r="R4" s="29"/>
      <c r="V4" s="29"/>
      <c r="W4" s="29"/>
      <c r="X4" s="29"/>
    </row>
    <row r="5" spans="1:24" ht="14.25" customHeight="1">
      <c r="A5" s="11" t="s">
        <v>795</v>
      </c>
      <c r="B5" s="160"/>
      <c r="C5" s="29"/>
      <c r="D5" s="29"/>
      <c r="E5" s="29"/>
      <c r="F5" s="29"/>
      <c r="G5" s="162" t="s">
        <v>796</v>
      </c>
      <c r="H5" s="29"/>
      <c r="I5" s="161"/>
      <c r="J5" s="29" t="s">
        <v>797</v>
      </c>
      <c r="K5" s="29"/>
      <c r="L5" s="29"/>
      <c r="M5" s="29"/>
      <c r="N5" s="29" t="s">
        <v>798</v>
      </c>
      <c r="P5" s="161"/>
      <c r="Q5" s="29"/>
      <c r="R5" s="29"/>
      <c r="V5" s="29"/>
      <c r="W5" s="29"/>
      <c r="X5" s="29"/>
    </row>
    <row r="6" spans="1:24" ht="14.25" customHeight="1">
      <c r="B6" s="163" t="s">
        <v>799</v>
      </c>
      <c r="C6" s="110" t="s">
        <v>800</v>
      </c>
      <c r="D6" s="110" t="s">
        <v>801</v>
      </c>
      <c r="E6" s="164"/>
      <c r="F6" s="29"/>
      <c r="G6" s="161" t="s">
        <v>802</v>
      </c>
      <c r="H6" s="29"/>
      <c r="I6" s="161"/>
      <c r="J6" s="29" t="s">
        <v>803</v>
      </c>
      <c r="K6" s="29"/>
      <c r="L6" s="29"/>
      <c r="M6" s="29"/>
      <c r="N6" s="29" t="s">
        <v>804</v>
      </c>
      <c r="P6" s="161"/>
      <c r="Q6" s="29"/>
      <c r="R6" s="29"/>
      <c r="V6" s="29"/>
      <c r="W6" s="29"/>
      <c r="X6" s="29"/>
    </row>
    <row r="7" spans="1:24" ht="14.25" customHeight="1">
      <c r="B7" s="160" t="s">
        <v>805</v>
      </c>
      <c r="C7" s="29"/>
      <c r="D7" s="29"/>
      <c r="E7" s="29"/>
      <c r="F7" s="29"/>
      <c r="G7" s="161"/>
      <c r="H7" s="29"/>
      <c r="I7" s="161"/>
      <c r="J7" s="29" t="s">
        <v>806</v>
      </c>
      <c r="K7" s="29"/>
      <c r="L7" s="29"/>
      <c r="M7" s="29"/>
      <c r="N7" s="29"/>
      <c r="P7" s="161"/>
      <c r="Q7" s="29"/>
      <c r="R7" s="29"/>
      <c r="V7" s="29"/>
      <c r="W7" s="29"/>
      <c r="X7" s="29"/>
    </row>
    <row r="8" spans="1:24" ht="14.25" customHeight="1">
      <c r="B8" s="160" t="s">
        <v>807</v>
      </c>
      <c r="C8" s="29"/>
      <c r="D8" s="29"/>
      <c r="E8" s="29"/>
      <c r="F8" s="29"/>
      <c r="G8" s="161"/>
      <c r="H8" s="29"/>
      <c r="I8" s="161"/>
      <c r="J8" s="29" t="s">
        <v>808</v>
      </c>
      <c r="K8" s="29"/>
      <c r="L8" s="29"/>
      <c r="M8" s="29"/>
      <c r="N8" s="29"/>
      <c r="P8" s="161"/>
      <c r="Q8" s="29"/>
      <c r="R8" s="29"/>
      <c r="V8" s="29"/>
      <c r="W8" s="29"/>
      <c r="X8" s="29"/>
    </row>
    <row r="9" spans="1:24" ht="14.25" customHeight="1">
      <c r="B9" s="160" t="s">
        <v>809</v>
      </c>
      <c r="C9" s="29"/>
      <c r="D9" s="29"/>
      <c r="E9" s="29"/>
      <c r="F9" s="29"/>
      <c r="G9" s="161"/>
      <c r="H9" s="29"/>
      <c r="I9" s="161"/>
      <c r="J9" s="29" t="s">
        <v>810</v>
      </c>
      <c r="K9" s="29"/>
      <c r="L9" s="29"/>
      <c r="M9" s="29"/>
      <c r="N9" s="29" t="s">
        <v>811</v>
      </c>
      <c r="O9" s="29"/>
      <c r="P9" s="161"/>
      <c r="Q9" s="29"/>
      <c r="R9" s="29"/>
      <c r="V9" s="29"/>
      <c r="W9" s="29"/>
      <c r="X9" s="29"/>
    </row>
    <row r="10" spans="1:24" ht="14.25" customHeight="1">
      <c r="B10" s="160" t="s">
        <v>812</v>
      </c>
      <c r="C10" s="29"/>
      <c r="D10" s="29"/>
      <c r="E10" s="29"/>
      <c r="F10" s="29"/>
      <c r="G10" s="161"/>
      <c r="H10" s="29"/>
      <c r="I10" s="161"/>
      <c r="J10" s="29" t="s">
        <v>813</v>
      </c>
      <c r="K10" s="29"/>
      <c r="L10" s="29"/>
      <c r="M10" s="29"/>
      <c r="N10" s="29"/>
      <c r="O10" s="29"/>
      <c r="P10" s="161"/>
      <c r="Q10" s="29"/>
      <c r="R10" s="29"/>
      <c r="V10" s="29"/>
      <c r="W10" s="29"/>
      <c r="X10" s="29"/>
    </row>
    <row r="11" spans="1:24" ht="14.25" customHeight="1">
      <c r="B11" s="160" t="s">
        <v>814</v>
      </c>
      <c r="C11" s="29"/>
      <c r="D11" s="29"/>
      <c r="E11" s="29"/>
      <c r="F11" s="29"/>
      <c r="G11" s="161"/>
      <c r="H11" s="29"/>
      <c r="I11" s="161"/>
      <c r="J11" s="29" t="s">
        <v>815</v>
      </c>
      <c r="K11" s="29"/>
      <c r="L11" s="29"/>
      <c r="M11" s="29"/>
      <c r="N11" s="29" t="s">
        <v>816</v>
      </c>
      <c r="O11" s="29"/>
      <c r="P11" s="161"/>
      <c r="Q11" s="29"/>
      <c r="R11" s="29"/>
      <c r="V11" s="29"/>
      <c r="W11" s="29"/>
      <c r="X11" s="29"/>
    </row>
    <row r="12" spans="1:24" ht="14.25" customHeight="1">
      <c r="B12" s="160" t="s">
        <v>817</v>
      </c>
      <c r="C12" s="29"/>
      <c r="D12" s="29"/>
      <c r="E12" s="29"/>
      <c r="F12" s="29"/>
      <c r="G12" s="161"/>
      <c r="H12" s="29"/>
      <c r="I12" s="161"/>
      <c r="J12" s="29" t="s">
        <v>818</v>
      </c>
      <c r="K12" s="29"/>
      <c r="L12" s="29"/>
      <c r="M12" s="29"/>
      <c r="N12" s="29"/>
      <c r="O12" s="29"/>
      <c r="P12" s="161"/>
      <c r="Q12" s="29"/>
      <c r="R12" s="29"/>
      <c r="V12" s="29"/>
      <c r="W12" s="29"/>
      <c r="X12" s="29"/>
    </row>
    <row r="13" spans="1:24" ht="14.25" customHeight="1">
      <c r="B13" s="160" t="s">
        <v>819</v>
      </c>
      <c r="C13" s="29"/>
      <c r="D13" s="29"/>
      <c r="E13" s="29"/>
      <c r="F13" s="29"/>
      <c r="G13" s="161"/>
      <c r="H13" s="29"/>
      <c r="I13" s="161"/>
      <c r="J13" s="29" t="s">
        <v>820</v>
      </c>
      <c r="K13" s="29"/>
      <c r="L13" s="29"/>
      <c r="M13" s="29"/>
      <c r="N13" s="29"/>
      <c r="O13" s="29"/>
      <c r="P13" s="161"/>
      <c r="Q13" s="29"/>
      <c r="R13" s="29"/>
      <c r="V13" s="29"/>
      <c r="W13" s="29"/>
      <c r="X13" s="29"/>
    </row>
    <row r="14" spans="1:24" ht="14.25" customHeight="1">
      <c r="B14" s="160"/>
      <c r="C14" s="29"/>
      <c r="D14" s="29"/>
      <c r="E14" s="29"/>
      <c r="F14" s="29"/>
      <c r="G14" s="161"/>
      <c r="H14" s="29"/>
      <c r="I14" s="161"/>
      <c r="J14" s="29" t="s">
        <v>821</v>
      </c>
      <c r="K14" s="29"/>
      <c r="L14" s="29"/>
      <c r="M14" s="29"/>
      <c r="N14" s="29"/>
      <c r="O14" s="29"/>
      <c r="P14" s="161"/>
      <c r="Q14" s="29"/>
      <c r="R14" s="29"/>
      <c r="V14" s="29"/>
      <c r="W14" s="29"/>
      <c r="X14" s="29"/>
    </row>
    <row r="15" spans="1:24" ht="14.25" customHeight="1">
      <c r="B15" s="160"/>
      <c r="C15" s="29"/>
      <c r="D15" s="29"/>
      <c r="E15" s="29"/>
      <c r="F15" s="29"/>
      <c r="G15" s="161"/>
      <c r="H15" s="29"/>
      <c r="I15" s="161"/>
      <c r="J15" s="29" t="s">
        <v>822</v>
      </c>
      <c r="K15" s="29"/>
      <c r="L15" s="29"/>
      <c r="M15" s="29"/>
      <c r="N15" s="29"/>
      <c r="O15" s="29"/>
      <c r="P15" s="161"/>
      <c r="Q15" s="29"/>
      <c r="R15" s="29"/>
      <c r="V15" s="29"/>
      <c r="W15" s="29"/>
      <c r="X15" s="29"/>
    </row>
    <row r="16" spans="1:24" ht="14.25" customHeight="1">
      <c r="B16" s="160"/>
      <c r="C16" s="29"/>
      <c r="D16" s="29"/>
      <c r="E16" s="29"/>
      <c r="F16" s="29"/>
      <c r="G16" s="161"/>
      <c r="H16" s="29"/>
      <c r="I16" s="161"/>
      <c r="J16" s="29" t="s">
        <v>823</v>
      </c>
      <c r="K16" s="29"/>
      <c r="L16" s="29"/>
      <c r="M16" s="29"/>
      <c r="N16" s="29"/>
      <c r="O16" s="29"/>
      <c r="P16" s="161"/>
      <c r="Q16" s="29"/>
      <c r="R16" s="29"/>
      <c r="V16" s="29"/>
      <c r="W16" s="29"/>
      <c r="X16" s="29"/>
    </row>
    <row r="17" spans="1:24" ht="14.25" customHeight="1">
      <c r="B17" s="160"/>
      <c r="C17" s="29"/>
      <c r="D17" s="29"/>
      <c r="E17" s="29"/>
      <c r="F17" s="29"/>
      <c r="G17" s="161"/>
      <c r="H17" s="29"/>
      <c r="I17" s="161"/>
      <c r="J17" s="29" t="s">
        <v>824</v>
      </c>
      <c r="K17" s="29"/>
      <c r="L17" s="29"/>
      <c r="M17" s="29"/>
      <c r="N17" s="29"/>
      <c r="O17" s="29"/>
      <c r="P17" s="161"/>
      <c r="Q17" s="29"/>
      <c r="R17" s="29"/>
      <c r="V17" s="29"/>
      <c r="W17" s="29"/>
      <c r="X17" s="29"/>
    </row>
    <row r="18" spans="1:24" ht="14.25" customHeight="1">
      <c r="B18" s="160"/>
      <c r="C18" s="29"/>
      <c r="D18" s="29"/>
      <c r="E18" s="29"/>
      <c r="F18" s="29"/>
      <c r="G18" s="161"/>
      <c r="H18" s="29"/>
      <c r="I18" s="161"/>
      <c r="J18" s="29" t="s">
        <v>819</v>
      </c>
      <c r="K18" s="29"/>
      <c r="L18" s="29"/>
      <c r="M18" s="29"/>
      <c r="N18" s="29"/>
      <c r="O18" s="29"/>
      <c r="P18" s="161"/>
      <c r="Q18" s="29"/>
      <c r="R18" s="29"/>
      <c r="V18" s="29"/>
      <c r="W18" s="29"/>
      <c r="X18" s="29"/>
    </row>
    <row r="19" spans="1:24" ht="14.25" customHeight="1">
      <c r="A19" s="110" t="s">
        <v>825</v>
      </c>
      <c r="B19" s="160" t="s">
        <v>826</v>
      </c>
      <c r="C19" s="236" t="s">
        <v>957</v>
      </c>
      <c r="D19" s="29"/>
      <c r="E19" s="29"/>
      <c r="F19" s="29"/>
      <c r="G19" s="161"/>
      <c r="H19" s="29"/>
      <c r="I19" s="161"/>
      <c r="J19" s="29" t="s">
        <v>827</v>
      </c>
      <c r="K19" s="29"/>
      <c r="L19" s="29"/>
      <c r="M19" s="29"/>
      <c r="N19" s="29"/>
      <c r="O19" s="29"/>
      <c r="P19" s="161"/>
      <c r="Q19" s="29"/>
      <c r="R19" s="29"/>
      <c r="V19" s="29"/>
      <c r="W19" s="29"/>
      <c r="X19" s="29"/>
    </row>
    <row r="20" spans="1:24" ht="14.25" customHeight="1">
      <c r="B20" s="160" t="s">
        <v>797</v>
      </c>
      <c r="C20" s="29">
        <v>0.95</v>
      </c>
      <c r="D20" s="29"/>
      <c r="E20" s="29"/>
      <c r="F20" s="29"/>
      <c r="G20" s="161"/>
      <c r="H20" s="29"/>
      <c r="I20" s="161"/>
      <c r="J20" s="29" t="s">
        <v>828</v>
      </c>
      <c r="K20" s="29"/>
      <c r="L20" s="29"/>
      <c r="M20" s="29"/>
      <c r="N20" s="29"/>
      <c r="O20" s="29"/>
      <c r="P20" s="161"/>
      <c r="Q20" s="29"/>
      <c r="R20" s="29"/>
      <c r="V20" s="29"/>
      <c r="W20" s="29"/>
      <c r="X20" s="29"/>
    </row>
    <row r="21" spans="1:24" ht="14.25" customHeight="1">
      <c r="B21" s="160" t="s">
        <v>803</v>
      </c>
      <c r="C21" s="29">
        <v>1.8</v>
      </c>
      <c r="D21" s="29"/>
      <c r="E21" s="29"/>
      <c r="F21" s="29"/>
      <c r="G21" s="161"/>
      <c r="H21" s="29"/>
      <c r="I21" s="161"/>
      <c r="J21" s="29"/>
      <c r="K21" s="29" t="s">
        <v>829</v>
      </c>
      <c r="L21" s="29"/>
      <c r="M21" s="29"/>
      <c r="N21" s="29"/>
      <c r="O21" s="29"/>
      <c r="P21" s="161"/>
      <c r="Q21" s="29"/>
      <c r="R21" s="29"/>
      <c r="V21" s="29"/>
      <c r="W21" s="29"/>
      <c r="X21" s="29"/>
    </row>
    <row r="22" spans="1:24" ht="14.25" customHeight="1">
      <c r="B22" s="160" t="s">
        <v>806</v>
      </c>
      <c r="C22" s="29">
        <v>2.4500000000000002</v>
      </c>
      <c r="D22" s="29"/>
      <c r="E22" s="29"/>
      <c r="F22" s="29"/>
      <c r="G22" s="161"/>
      <c r="H22" s="29"/>
      <c r="I22" s="161"/>
      <c r="J22" s="148"/>
      <c r="K22" s="154"/>
      <c r="L22" s="154"/>
      <c r="M22" s="154"/>
      <c r="N22" s="154"/>
      <c r="O22" s="154"/>
      <c r="P22" s="165"/>
      <c r="Q22" s="29"/>
      <c r="R22" s="29"/>
      <c r="V22" s="29"/>
      <c r="W22" s="29"/>
      <c r="X22" s="29"/>
    </row>
    <row r="23" spans="1:24" ht="14.25" customHeight="1">
      <c r="B23" s="160" t="s">
        <v>808</v>
      </c>
      <c r="C23" s="29">
        <v>1.48</v>
      </c>
      <c r="D23" s="29"/>
      <c r="E23" s="29"/>
      <c r="F23" s="29"/>
      <c r="G23" s="161"/>
      <c r="H23" s="29"/>
      <c r="I23" s="29"/>
      <c r="J23" s="29"/>
      <c r="K23" s="29"/>
      <c r="L23" s="29"/>
      <c r="M23" s="29"/>
      <c r="N23" s="29"/>
      <c r="O23" s="29"/>
      <c r="P23" s="29"/>
      <c r="Q23" s="29"/>
      <c r="R23" s="29"/>
      <c r="V23" s="29"/>
      <c r="W23" s="29"/>
      <c r="X23" s="29"/>
    </row>
    <row r="24" spans="1:24" ht="14.25" customHeight="1">
      <c r="B24" s="160" t="s">
        <v>810</v>
      </c>
      <c r="C24" s="29">
        <v>0.99</v>
      </c>
      <c r="D24" s="29"/>
      <c r="E24" s="29"/>
      <c r="F24" s="29"/>
      <c r="G24" s="161"/>
      <c r="H24" s="29"/>
      <c r="I24" s="29"/>
      <c r="J24" s="29"/>
      <c r="K24" s="29"/>
      <c r="L24" s="29"/>
      <c r="M24" s="29"/>
      <c r="N24" s="29"/>
      <c r="O24" s="29"/>
      <c r="P24" s="29"/>
      <c r="Q24" s="29"/>
      <c r="R24" s="29"/>
      <c r="S24" s="29"/>
      <c r="T24" s="29"/>
      <c r="U24" s="29"/>
      <c r="V24" s="29"/>
      <c r="W24" s="29"/>
      <c r="X24" s="29"/>
    </row>
    <row r="25" spans="1:24" ht="14.25" customHeight="1">
      <c r="B25" s="160" t="s">
        <v>830</v>
      </c>
      <c r="C25" s="29">
        <v>0.8</v>
      </c>
      <c r="D25" s="29"/>
      <c r="E25" s="29"/>
      <c r="F25" s="29"/>
      <c r="G25" s="161"/>
      <c r="H25" s="29"/>
      <c r="I25" s="29"/>
      <c r="J25" s="29"/>
      <c r="K25" s="29"/>
      <c r="L25" s="29"/>
      <c r="M25" s="29"/>
      <c r="N25" s="29"/>
      <c r="O25" s="29"/>
      <c r="P25" s="29"/>
      <c r="Q25" s="29"/>
      <c r="R25" s="29"/>
      <c r="S25" s="29"/>
      <c r="T25" s="29"/>
      <c r="U25" s="29"/>
      <c r="V25" s="29"/>
      <c r="W25" s="29"/>
      <c r="X25" s="29"/>
    </row>
    <row r="26" spans="1:24" ht="14.25" customHeight="1">
      <c r="B26" s="160" t="s">
        <v>815</v>
      </c>
      <c r="C26" s="29">
        <v>0.5</v>
      </c>
      <c r="D26" s="29"/>
      <c r="E26" s="29"/>
      <c r="F26" s="29"/>
      <c r="G26" s="161"/>
      <c r="H26" s="29"/>
      <c r="I26" s="29"/>
      <c r="J26" s="29"/>
      <c r="K26" s="29"/>
      <c r="L26" s="29"/>
      <c r="M26" s="29"/>
      <c r="N26" s="29"/>
      <c r="O26" s="29"/>
      <c r="P26" s="29"/>
      <c r="Q26" s="29"/>
      <c r="R26" s="29"/>
      <c r="S26" s="29"/>
      <c r="T26" s="29"/>
      <c r="U26" s="29"/>
      <c r="V26" s="29"/>
      <c r="W26" s="29"/>
      <c r="X26" s="29"/>
    </row>
    <row r="27" spans="1:24" ht="14.25" customHeight="1">
      <c r="B27" s="160" t="s">
        <v>818</v>
      </c>
      <c r="C27" s="29">
        <v>1.75</v>
      </c>
      <c r="D27" s="29"/>
      <c r="E27" s="29"/>
      <c r="F27" s="29"/>
      <c r="G27" s="161"/>
      <c r="H27" s="29"/>
      <c r="I27" s="29"/>
      <c r="J27" s="29"/>
      <c r="K27" s="29"/>
      <c r="L27" s="29"/>
      <c r="M27" s="29"/>
      <c r="N27" s="29"/>
      <c r="O27" s="29"/>
      <c r="P27" s="29"/>
      <c r="Q27" s="29"/>
      <c r="R27" s="29"/>
      <c r="S27" s="29"/>
      <c r="T27" s="29"/>
      <c r="U27" s="29"/>
      <c r="V27" s="29"/>
      <c r="W27" s="29"/>
      <c r="X27" s="29"/>
    </row>
    <row r="28" spans="1:24" ht="14.25" customHeight="1">
      <c r="B28" s="160" t="s">
        <v>831</v>
      </c>
      <c r="C28" s="29">
        <v>0.89</v>
      </c>
      <c r="D28" s="29"/>
      <c r="E28" s="29"/>
      <c r="F28" s="29"/>
      <c r="G28" s="161"/>
      <c r="H28" s="29"/>
      <c r="I28" s="29"/>
      <c r="J28" s="29"/>
      <c r="K28" s="29"/>
      <c r="L28" s="29"/>
      <c r="M28" s="29"/>
      <c r="N28" s="29"/>
      <c r="O28" s="29"/>
      <c r="P28" s="29"/>
      <c r="Q28" s="29"/>
      <c r="R28" s="29"/>
      <c r="S28" s="29"/>
      <c r="T28" s="29"/>
      <c r="U28" s="29"/>
      <c r="V28" s="29"/>
      <c r="W28" s="29"/>
      <c r="X28" s="29"/>
    </row>
    <row r="29" spans="1:24" ht="14.25" customHeight="1">
      <c r="B29" s="160" t="s">
        <v>821</v>
      </c>
      <c r="C29" s="29">
        <v>0.75</v>
      </c>
      <c r="D29" s="29"/>
      <c r="E29" s="29"/>
      <c r="F29" s="29"/>
      <c r="G29" s="161"/>
      <c r="H29" s="29"/>
      <c r="I29" s="29"/>
      <c r="J29" s="29"/>
      <c r="K29" s="29"/>
      <c r="L29" s="29"/>
    </row>
    <row r="30" spans="1:24" ht="14.25" customHeight="1">
      <c r="B30" s="160" t="s">
        <v>822</v>
      </c>
      <c r="C30" s="29">
        <v>0.99</v>
      </c>
      <c r="D30" s="29"/>
      <c r="E30" s="29"/>
      <c r="F30" s="29"/>
      <c r="G30" s="161"/>
      <c r="H30" s="29"/>
      <c r="I30" s="29"/>
      <c r="J30" s="29"/>
      <c r="K30" s="29"/>
      <c r="L30" s="29"/>
    </row>
    <row r="31" spans="1:24" ht="14.25" customHeight="1">
      <c r="B31" s="160" t="s">
        <v>824</v>
      </c>
      <c r="C31" s="29">
        <v>0.78</v>
      </c>
      <c r="D31" s="29"/>
      <c r="E31" s="29"/>
      <c r="F31" s="29"/>
      <c r="G31" s="161"/>
      <c r="H31" s="29"/>
      <c r="I31" s="29"/>
      <c r="J31" s="29"/>
      <c r="K31" s="29"/>
      <c r="L31" s="29"/>
    </row>
    <row r="32" spans="1:24" ht="14.25" customHeight="1">
      <c r="B32" s="160" t="s">
        <v>823</v>
      </c>
      <c r="C32" s="29">
        <v>1.55</v>
      </c>
      <c r="D32" s="29"/>
      <c r="E32" s="29"/>
      <c r="F32" s="29"/>
      <c r="G32" s="161"/>
      <c r="H32" s="29"/>
      <c r="I32" s="29"/>
      <c r="J32" s="29"/>
      <c r="K32" s="29"/>
      <c r="L32" s="29"/>
    </row>
    <row r="33" spans="2:12" ht="14.25" customHeight="1">
      <c r="B33" s="160" t="s">
        <v>832</v>
      </c>
      <c r="C33" s="29">
        <v>0.75</v>
      </c>
      <c r="D33" s="29"/>
      <c r="E33" s="29"/>
      <c r="F33" s="29"/>
      <c r="G33" s="161"/>
      <c r="H33" s="29"/>
      <c r="I33" s="29"/>
      <c r="J33" s="29"/>
      <c r="K33" s="29"/>
      <c r="L33" s="29"/>
    </row>
    <row r="34" spans="2:12" ht="14.25" customHeight="1">
      <c r="B34" s="160" t="s">
        <v>827</v>
      </c>
      <c r="C34" s="29">
        <v>0.8</v>
      </c>
      <c r="D34" s="29"/>
      <c r="E34" s="29"/>
      <c r="F34" s="29"/>
      <c r="G34" s="161"/>
      <c r="H34" s="29"/>
      <c r="I34" s="29"/>
      <c r="J34" s="29"/>
      <c r="K34" s="29"/>
      <c r="L34" s="29"/>
    </row>
    <row r="35" spans="2:12" ht="14.25" customHeight="1">
      <c r="B35" s="160" t="s">
        <v>828</v>
      </c>
      <c r="C35" s="29">
        <v>1</v>
      </c>
      <c r="D35" s="29"/>
      <c r="E35" s="29"/>
      <c r="F35" s="29"/>
      <c r="G35" s="161"/>
      <c r="H35" s="29"/>
      <c r="I35" s="29"/>
      <c r="J35" s="29"/>
      <c r="K35" s="29"/>
      <c r="L35" s="29"/>
    </row>
    <row r="36" spans="2:12" ht="14.25" customHeight="1">
      <c r="B36" s="148"/>
      <c r="C36" s="154"/>
      <c r="D36" s="154"/>
      <c r="E36" s="154"/>
      <c r="F36" s="154"/>
      <c r="G36" s="165"/>
      <c r="H36" s="29"/>
      <c r="I36" s="29"/>
      <c r="J36" s="29"/>
      <c r="K36" s="29"/>
      <c r="L36" s="29"/>
    </row>
    <row r="37" spans="2:12" ht="14.25" customHeight="1"/>
    <row r="38" spans="2:12" ht="14.25" customHeight="1"/>
    <row r="39" spans="2:12" ht="14.25" customHeight="1"/>
    <row r="40" spans="2:12" ht="14.25" customHeight="1"/>
    <row r="41" spans="2:12" ht="14.25" customHeight="1"/>
    <row r="42" spans="2:12" ht="14.25" customHeight="1"/>
    <row r="43" spans="2:12" ht="14.25" customHeight="1"/>
    <row r="44" spans="2:12" ht="14.25" customHeight="1"/>
    <row r="45" spans="2:12" ht="14.25" customHeight="1"/>
    <row r="46" spans="2:12" ht="14.25" customHeight="1"/>
    <row r="47" spans="2:12" ht="14.25" customHeight="1"/>
    <row r="48" spans="2:1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000"/>
  <sheetViews>
    <sheetView topLeftCell="A49" workbookViewId="0">
      <selection activeCell="E112" sqref="E112"/>
    </sheetView>
  </sheetViews>
  <sheetFormatPr defaultColWidth="12.58203125" defaultRowHeight="15" customHeight="1"/>
  <cols>
    <col min="1" max="1" width="8.25" customWidth="1"/>
    <col min="2" max="2" width="7.58203125" customWidth="1"/>
    <col min="3" max="3" width="8.25" customWidth="1"/>
    <col min="4" max="4" width="11.33203125" customWidth="1"/>
    <col min="5" max="12" width="7.58203125" customWidth="1"/>
    <col min="13" max="13" width="9.08203125" customWidth="1"/>
    <col min="14" max="15" width="7.58203125" customWidth="1"/>
    <col min="16" max="16" width="11" customWidth="1"/>
    <col min="17" max="17" width="13.58203125" customWidth="1"/>
    <col min="18" max="18" width="5" customWidth="1"/>
    <col min="19" max="19" width="5.75" customWidth="1"/>
    <col min="20" max="20" width="7.58203125" customWidth="1"/>
    <col min="21" max="21" width="10" customWidth="1"/>
    <col min="22" max="22" width="5.08203125" customWidth="1"/>
  </cols>
  <sheetData>
    <row r="1" spans="1:19" ht="14.25" customHeight="1">
      <c r="A1" s="11"/>
      <c r="B1" s="11"/>
      <c r="C1" s="11"/>
      <c r="D1" s="11"/>
      <c r="E1" s="11"/>
      <c r="F1" s="11"/>
      <c r="G1" s="11"/>
      <c r="H1" s="11"/>
      <c r="I1" s="11"/>
      <c r="J1" s="11"/>
      <c r="K1" s="11"/>
      <c r="L1" s="11"/>
      <c r="M1" s="11"/>
      <c r="N1" s="11"/>
      <c r="O1" s="11"/>
    </row>
    <row r="2" spans="1:19" ht="14.25" customHeight="1">
      <c r="A2" s="11"/>
      <c r="B2" s="11"/>
      <c r="C2" s="11"/>
      <c r="D2" s="11"/>
      <c r="E2" s="11"/>
      <c r="F2" s="11"/>
      <c r="G2" s="11"/>
      <c r="H2" s="11"/>
      <c r="I2" s="11"/>
      <c r="J2" s="11"/>
      <c r="K2" s="11"/>
      <c r="L2" s="11"/>
      <c r="M2" s="11"/>
      <c r="N2" s="11"/>
      <c r="O2" s="11"/>
      <c r="Q2" s="11" t="s">
        <v>833</v>
      </c>
      <c r="R2" s="11" t="s">
        <v>834</v>
      </c>
      <c r="S2" s="11" t="s">
        <v>835</v>
      </c>
    </row>
    <row r="3" spans="1:19" ht="14.25" customHeight="1">
      <c r="A3" s="11"/>
      <c r="B3" s="11"/>
      <c r="C3" s="11"/>
      <c r="D3" s="11"/>
      <c r="E3" s="11"/>
      <c r="F3" s="11"/>
      <c r="G3" s="11"/>
      <c r="H3" s="11"/>
      <c r="I3" s="11"/>
      <c r="J3" s="11"/>
      <c r="K3" s="11"/>
      <c r="L3" s="11"/>
      <c r="M3" s="11"/>
      <c r="N3" s="11"/>
      <c r="O3" s="11"/>
      <c r="Q3" s="11">
        <v>6</v>
      </c>
      <c r="R3" s="11">
        <v>13</v>
      </c>
    </row>
    <row r="4" spans="1:19" ht="14.25" customHeight="1">
      <c r="A4" s="11"/>
      <c r="B4" s="11"/>
      <c r="C4" s="11"/>
      <c r="D4" s="11"/>
      <c r="E4" s="11"/>
      <c r="F4" s="11"/>
      <c r="G4" s="11"/>
      <c r="H4" s="11"/>
      <c r="I4" s="11"/>
      <c r="J4" s="11"/>
      <c r="K4" s="11"/>
      <c r="L4" s="11"/>
      <c r="M4" s="11"/>
      <c r="N4" s="11"/>
      <c r="O4" s="11"/>
      <c r="Q4" s="11">
        <v>7</v>
      </c>
      <c r="R4" s="11">
        <v>2</v>
      </c>
    </row>
    <row r="5" spans="1:19" ht="14.5">
      <c r="A5" s="11"/>
      <c r="B5" s="11"/>
      <c r="C5" s="11"/>
      <c r="D5" s="11"/>
      <c r="E5" s="11"/>
      <c r="F5" s="11"/>
      <c r="G5" s="11"/>
      <c r="H5" s="11"/>
      <c r="I5" s="11"/>
      <c r="J5" s="11"/>
      <c r="K5" s="11"/>
      <c r="L5" s="11"/>
      <c r="M5" s="11"/>
      <c r="N5" s="11"/>
      <c r="O5" s="11"/>
      <c r="Q5" s="11">
        <v>8</v>
      </c>
      <c r="R5" s="11">
        <v>14</v>
      </c>
    </row>
    <row r="6" spans="1:19" ht="14.25" customHeight="1">
      <c r="A6" s="11"/>
      <c r="B6" s="11"/>
      <c r="C6" s="11"/>
      <c r="D6" s="11"/>
      <c r="E6" s="11"/>
      <c r="F6" s="11"/>
      <c r="G6" s="11"/>
      <c r="H6" s="11"/>
      <c r="I6" s="11"/>
      <c r="J6" s="11"/>
      <c r="K6" s="11"/>
      <c r="L6" s="11"/>
      <c r="M6" s="11"/>
      <c r="N6" s="11"/>
      <c r="O6" s="11"/>
      <c r="Q6" s="11">
        <v>9</v>
      </c>
      <c r="R6" s="11">
        <v>7</v>
      </c>
    </row>
    <row r="7" spans="1:19" ht="14.25" customHeight="1">
      <c r="A7" s="11"/>
      <c r="B7" s="11"/>
      <c r="C7" s="11"/>
      <c r="D7" s="11"/>
      <c r="E7" s="11"/>
      <c r="F7" s="11"/>
      <c r="G7" s="11"/>
      <c r="H7" s="11"/>
      <c r="I7" s="11"/>
      <c r="J7" s="11"/>
      <c r="K7" s="11"/>
      <c r="L7" s="11"/>
      <c r="M7" s="11"/>
      <c r="N7" s="11"/>
      <c r="O7" s="11"/>
      <c r="Q7" s="11">
        <v>10</v>
      </c>
      <c r="R7" s="11">
        <v>4</v>
      </c>
    </row>
    <row r="8" spans="1:19" ht="14.25" customHeight="1">
      <c r="A8" s="11"/>
      <c r="B8" s="11"/>
      <c r="C8" s="11"/>
      <c r="D8" s="11"/>
      <c r="E8" s="11"/>
      <c r="F8" s="11"/>
      <c r="G8" s="11"/>
      <c r="H8" s="11"/>
      <c r="I8" s="11"/>
      <c r="J8" s="11"/>
      <c r="K8" s="11"/>
      <c r="L8" s="11"/>
      <c r="M8" s="11"/>
      <c r="N8" s="11"/>
      <c r="O8" s="11"/>
      <c r="Q8" s="11">
        <v>11</v>
      </c>
      <c r="R8" s="11">
        <v>10</v>
      </c>
    </row>
    <row r="9" spans="1:19" ht="14.25" customHeight="1">
      <c r="A9" s="11"/>
      <c r="B9" s="11"/>
      <c r="C9" s="11"/>
      <c r="D9" s="11"/>
      <c r="E9" s="11"/>
      <c r="F9" s="11"/>
      <c r="G9" s="11"/>
      <c r="H9" s="11"/>
      <c r="I9" s="11"/>
      <c r="J9" s="11"/>
      <c r="K9" s="11"/>
      <c r="L9" s="11"/>
      <c r="M9" s="11"/>
      <c r="N9" s="11"/>
      <c r="O9" s="11"/>
      <c r="Q9" s="11">
        <v>12</v>
      </c>
      <c r="R9" s="11">
        <v>2</v>
      </c>
    </row>
    <row r="10" spans="1:19" ht="14.5">
      <c r="A10" s="11"/>
      <c r="B10" s="11"/>
      <c r="C10" s="11"/>
      <c r="D10" s="11"/>
      <c r="E10" s="11"/>
      <c r="F10" s="11"/>
      <c r="G10" s="11"/>
      <c r="H10" s="11"/>
      <c r="I10" s="11"/>
      <c r="J10" s="11"/>
      <c r="K10" s="11"/>
      <c r="L10" s="11"/>
      <c r="M10" s="11"/>
      <c r="N10" s="11"/>
      <c r="O10" s="11"/>
      <c r="Q10" s="11">
        <v>13</v>
      </c>
      <c r="R10" s="11">
        <v>6</v>
      </c>
    </row>
    <row r="11" spans="1:19" ht="14.25" customHeight="1">
      <c r="A11" s="11"/>
      <c r="B11" s="11"/>
      <c r="C11" s="11"/>
      <c r="D11" s="11"/>
      <c r="E11" s="11"/>
      <c r="F11" s="11"/>
      <c r="H11" s="11"/>
      <c r="I11" s="11"/>
      <c r="J11" s="11"/>
      <c r="K11" s="11"/>
      <c r="L11" s="11"/>
      <c r="M11" s="11"/>
      <c r="N11" s="11"/>
      <c r="O11" s="11"/>
      <c r="Q11" s="11">
        <v>14</v>
      </c>
      <c r="R11" s="11">
        <v>16</v>
      </c>
    </row>
    <row r="12" spans="1:19" ht="14.25" customHeight="1">
      <c r="A12" s="11"/>
      <c r="B12" s="11"/>
      <c r="C12" s="11"/>
      <c r="D12" s="11"/>
      <c r="E12" s="11"/>
      <c r="F12" s="11"/>
      <c r="G12" s="11"/>
      <c r="H12" s="11"/>
      <c r="I12" s="11"/>
      <c r="J12" s="11"/>
      <c r="K12" s="11"/>
      <c r="L12" s="11"/>
      <c r="M12" s="11"/>
      <c r="N12" s="11"/>
      <c r="O12" s="11"/>
      <c r="Q12" s="11">
        <v>15</v>
      </c>
      <c r="R12" s="11">
        <v>10</v>
      </c>
    </row>
    <row r="13" spans="1:19" ht="14.25" customHeight="1">
      <c r="A13" s="11"/>
      <c r="B13" s="11"/>
      <c r="C13" s="11"/>
      <c r="D13" s="11"/>
      <c r="E13" s="11"/>
      <c r="F13" s="11"/>
      <c r="G13" s="11"/>
      <c r="H13" s="11"/>
      <c r="I13" s="11"/>
      <c r="J13" s="11"/>
      <c r="K13" s="11"/>
      <c r="L13" s="11"/>
      <c r="M13" s="11"/>
      <c r="N13" s="11"/>
      <c r="O13" s="11"/>
      <c r="Q13" s="11">
        <v>16</v>
      </c>
      <c r="R13" s="11">
        <v>1</v>
      </c>
    </row>
    <row r="14" spans="1:19" ht="14.5">
      <c r="A14" s="11"/>
      <c r="B14" s="11"/>
      <c r="C14" s="11"/>
      <c r="D14" s="11"/>
      <c r="E14" s="11"/>
      <c r="F14" s="11"/>
      <c r="G14" s="11"/>
      <c r="H14" s="11"/>
      <c r="I14" s="11"/>
      <c r="J14" s="11"/>
      <c r="K14" s="11"/>
      <c r="L14" s="11"/>
      <c r="M14" s="11"/>
      <c r="N14" s="11"/>
      <c r="O14" s="11"/>
      <c r="Q14" s="11">
        <v>17</v>
      </c>
      <c r="R14" s="11">
        <v>9</v>
      </c>
    </row>
    <row r="15" spans="1:19" ht="14.5">
      <c r="A15" s="11"/>
      <c r="B15" s="11"/>
      <c r="C15" s="11"/>
      <c r="D15" s="11"/>
      <c r="E15" s="11"/>
      <c r="F15" s="11"/>
      <c r="G15" s="11"/>
      <c r="H15" s="11"/>
      <c r="I15" s="11"/>
      <c r="J15" s="11"/>
      <c r="K15" s="11"/>
      <c r="L15" s="11"/>
      <c r="M15" s="11"/>
      <c r="N15" s="11"/>
      <c r="O15" s="11"/>
      <c r="Q15" s="11">
        <v>18</v>
      </c>
      <c r="R15" s="11">
        <v>4</v>
      </c>
    </row>
    <row r="16" spans="1:19" ht="14.25" customHeight="1">
      <c r="A16" s="11"/>
      <c r="B16" s="11"/>
      <c r="C16" s="11"/>
      <c r="D16" s="11"/>
      <c r="E16" s="11"/>
      <c r="F16" s="11"/>
      <c r="G16" s="11"/>
      <c r="H16" s="11"/>
      <c r="I16" s="11"/>
      <c r="J16" s="11"/>
      <c r="K16" s="11"/>
      <c r="L16" s="11"/>
      <c r="M16" s="11"/>
      <c r="N16" s="11"/>
      <c r="O16" s="11"/>
      <c r="Q16" s="11">
        <v>19</v>
      </c>
      <c r="R16" s="11">
        <v>5</v>
      </c>
    </row>
    <row r="17" spans="17:18" ht="14.25" customHeight="1">
      <c r="Q17" s="11">
        <v>20</v>
      </c>
      <c r="R17" s="11">
        <v>12</v>
      </c>
    </row>
    <row r="18" spans="17:18" ht="14.25" customHeight="1">
      <c r="Q18" s="11">
        <v>21</v>
      </c>
      <c r="R18" s="11">
        <v>3</v>
      </c>
    </row>
    <row r="19" spans="17:18" ht="14.25" customHeight="1">
      <c r="Q19" s="11">
        <v>22</v>
      </c>
      <c r="R19" s="11">
        <v>8</v>
      </c>
    </row>
    <row r="20" spans="17:18" ht="14.25" customHeight="1">
      <c r="Q20" s="11">
        <v>23</v>
      </c>
      <c r="R20" s="11">
        <v>11</v>
      </c>
    </row>
    <row r="21" spans="17:18" ht="14.25" customHeight="1">
      <c r="Q21" s="11">
        <v>24</v>
      </c>
      <c r="R21" s="11">
        <v>12</v>
      </c>
    </row>
    <row r="22" spans="17:18" ht="14.25" customHeight="1">
      <c r="Q22" s="11">
        <v>25</v>
      </c>
      <c r="R22" s="11">
        <v>20</v>
      </c>
    </row>
    <row r="23" spans="17:18" ht="14.25" customHeight="1">
      <c r="Q23" s="11">
        <v>26</v>
      </c>
      <c r="R23" s="11">
        <v>12</v>
      </c>
    </row>
    <row r="24" spans="17:18" ht="14.25" customHeight="1">
      <c r="Q24" s="11">
        <v>6</v>
      </c>
      <c r="R24" s="11">
        <v>6</v>
      </c>
    </row>
    <row r="25" spans="17:18" ht="14.25" customHeight="1">
      <c r="Q25" s="11">
        <v>7</v>
      </c>
      <c r="R25" s="11">
        <v>15</v>
      </c>
    </row>
    <row r="26" spans="17:18" ht="14.25" customHeight="1">
      <c r="Q26" s="11">
        <v>8</v>
      </c>
      <c r="R26" s="11">
        <v>6</v>
      </c>
    </row>
    <row r="27" spans="17:18" ht="14.25" customHeight="1">
      <c r="Q27" s="11">
        <v>9</v>
      </c>
      <c r="R27" s="11">
        <v>6</v>
      </c>
    </row>
    <row r="28" spans="17:18" ht="14.25" customHeight="1">
      <c r="Q28" s="11">
        <v>10</v>
      </c>
      <c r="R28" s="11">
        <v>15</v>
      </c>
    </row>
    <row r="29" spans="17:18" ht="14.25" customHeight="1">
      <c r="Q29" s="11">
        <v>11</v>
      </c>
      <c r="R29" s="11">
        <v>1</v>
      </c>
    </row>
    <row r="30" spans="17:18" ht="14.25" customHeight="1">
      <c r="Q30" s="11">
        <v>12</v>
      </c>
      <c r="R30" s="11">
        <v>12</v>
      </c>
    </row>
    <row r="31" spans="17:18" ht="14.25" customHeight="1">
      <c r="Q31" s="11">
        <v>13</v>
      </c>
      <c r="R31" s="11">
        <v>50</v>
      </c>
    </row>
    <row r="32" spans="17:18" ht="14.25" customHeight="1">
      <c r="Q32" s="11">
        <v>14</v>
      </c>
      <c r="R32" s="11">
        <v>3</v>
      </c>
    </row>
    <row r="33" spans="1:18" ht="14.25" customHeight="1">
      <c r="Q33" s="11">
        <v>15</v>
      </c>
      <c r="R33" s="11">
        <v>4</v>
      </c>
    </row>
    <row r="34" spans="1:18" ht="14.25" customHeight="1">
      <c r="Q34" s="11">
        <v>16</v>
      </c>
      <c r="R34" s="11">
        <v>2</v>
      </c>
    </row>
    <row r="35" spans="1:18" ht="14.25" customHeight="1">
      <c r="Q35" s="11">
        <v>17</v>
      </c>
      <c r="R35" s="11">
        <v>11</v>
      </c>
    </row>
    <row r="36" spans="1:18" ht="14.25" customHeight="1">
      <c r="Q36" s="11">
        <v>18</v>
      </c>
      <c r="R36" s="11">
        <v>9</v>
      </c>
    </row>
    <row r="37" spans="1:18" ht="14.25" customHeight="1">
      <c r="Q37" s="11">
        <v>19</v>
      </c>
      <c r="R37" s="11">
        <v>16</v>
      </c>
    </row>
    <row r="38" spans="1:18" ht="14.25" customHeight="1">
      <c r="Q38" s="11">
        <v>20</v>
      </c>
      <c r="R38" s="11">
        <v>6</v>
      </c>
    </row>
    <row r="39" spans="1:18" ht="14.25" customHeight="1">
      <c r="Q39" s="11">
        <v>21</v>
      </c>
      <c r="R39" s="11">
        <v>13</v>
      </c>
    </row>
    <row r="40" spans="1:18" ht="14.25" customHeight="1">
      <c r="Q40" s="11">
        <v>22</v>
      </c>
      <c r="R40" s="11">
        <v>4</v>
      </c>
    </row>
    <row r="41" spans="1:18" ht="14.25" customHeight="1">
      <c r="Q41" s="11">
        <v>23</v>
      </c>
      <c r="R41" s="11">
        <v>7</v>
      </c>
    </row>
    <row r="42" spans="1:18" ht="14.25" customHeight="1">
      <c r="Q42" s="11">
        <v>24</v>
      </c>
      <c r="R42" s="11">
        <v>10</v>
      </c>
    </row>
    <row r="43" spans="1:18" ht="14.25" customHeight="1">
      <c r="Q43" s="11">
        <v>25</v>
      </c>
      <c r="R43" s="11">
        <v>8</v>
      </c>
    </row>
    <row r="44" spans="1:18" ht="14.25" customHeight="1">
      <c r="Q44" s="11">
        <v>26</v>
      </c>
      <c r="R44" s="11">
        <v>4</v>
      </c>
    </row>
    <row r="45" spans="1:18" ht="14.25" customHeight="1"/>
    <row r="46" spans="1:18" ht="33.5">
      <c r="A46" s="371" t="s">
        <v>836</v>
      </c>
      <c r="B46" s="244"/>
      <c r="C46" s="244"/>
      <c r="D46" s="244"/>
      <c r="E46" s="244"/>
      <c r="F46" s="244"/>
      <c r="G46" s="244"/>
      <c r="H46" s="244"/>
      <c r="I46" s="244"/>
      <c r="J46" s="244"/>
      <c r="K46" s="244"/>
      <c r="L46" s="244"/>
      <c r="M46" s="244"/>
      <c r="N46" s="244"/>
      <c r="O46" s="244"/>
    </row>
    <row r="47" spans="1:18" ht="14.25" customHeight="1">
      <c r="A47" s="166" t="s">
        <v>837</v>
      </c>
      <c r="B47" s="167"/>
      <c r="C47" s="167"/>
      <c r="D47" s="167"/>
      <c r="E47" s="167"/>
      <c r="F47" s="167"/>
      <c r="G47" s="167"/>
      <c r="H47" s="167"/>
      <c r="I47" s="167"/>
      <c r="J47" s="167"/>
      <c r="K47" s="167"/>
      <c r="L47" s="167"/>
      <c r="M47" s="167"/>
      <c r="N47" s="167"/>
      <c r="O47" s="167"/>
    </row>
    <row r="48" spans="1:18" ht="14.25" customHeight="1">
      <c r="A48" s="168" t="s">
        <v>838</v>
      </c>
      <c r="B48" s="167"/>
      <c r="C48" s="167"/>
      <c r="D48" s="167"/>
      <c r="E48" s="167"/>
      <c r="F48" s="167"/>
      <c r="G48" s="167"/>
      <c r="H48" s="167"/>
      <c r="I48" s="167"/>
      <c r="J48" s="167"/>
      <c r="K48" s="167"/>
      <c r="L48" s="167"/>
      <c r="M48" s="167"/>
      <c r="N48" s="167"/>
      <c r="O48" s="167"/>
    </row>
    <row r="49" spans="1:15" ht="14.25" customHeight="1">
      <c r="A49" s="167"/>
      <c r="B49" s="167"/>
      <c r="C49" s="167"/>
      <c r="D49" s="167"/>
      <c r="E49" s="167"/>
      <c r="F49" s="167"/>
      <c r="G49" s="167"/>
      <c r="H49" s="167"/>
      <c r="I49" s="167"/>
      <c r="J49" s="167"/>
      <c r="K49" s="167"/>
      <c r="L49" s="167"/>
      <c r="M49" s="167"/>
      <c r="N49" s="167"/>
      <c r="O49" s="167"/>
    </row>
    <row r="50" spans="1:15" ht="14.25" customHeight="1">
      <c r="A50" s="167" t="s">
        <v>839</v>
      </c>
      <c r="B50" s="167" t="s">
        <v>840</v>
      </c>
      <c r="C50" s="167"/>
      <c r="D50" s="167"/>
      <c r="E50" s="167"/>
      <c r="F50" s="167"/>
      <c r="G50" s="167"/>
      <c r="H50" s="167"/>
      <c r="I50" s="167"/>
      <c r="J50" s="167"/>
      <c r="K50" s="167"/>
      <c r="L50" s="167"/>
      <c r="M50" s="167"/>
      <c r="N50" s="167"/>
      <c r="O50" s="167"/>
    </row>
    <row r="51" spans="1:15" ht="14.25" customHeight="1">
      <c r="A51" s="167">
        <v>1</v>
      </c>
      <c r="B51" s="167"/>
      <c r="C51" s="167"/>
      <c r="D51" s="167"/>
      <c r="E51" s="167"/>
      <c r="F51" s="167"/>
      <c r="G51" s="167"/>
      <c r="H51" s="167"/>
      <c r="I51" s="167"/>
      <c r="J51" s="167"/>
      <c r="K51" s="167"/>
      <c r="L51" s="167"/>
      <c r="M51" s="167"/>
      <c r="N51" s="167"/>
      <c r="O51" s="167"/>
    </row>
    <row r="52" spans="1:15" ht="14.25" customHeight="1">
      <c r="A52" s="167">
        <v>2</v>
      </c>
      <c r="B52" s="167"/>
      <c r="C52" s="167"/>
      <c r="D52" s="167"/>
      <c r="E52" s="167"/>
      <c r="F52" s="167"/>
      <c r="G52" s="167"/>
      <c r="H52" s="167"/>
      <c r="I52" s="167"/>
      <c r="J52" s="167"/>
      <c r="K52" s="167"/>
      <c r="L52" s="167"/>
      <c r="M52" s="167"/>
      <c r="N52" s="167"/>
      <c r="O52" s="167"/>
    </row>
    <row r="53" spans="1:15" ht="14.25" customHeight="1">
      <c r="A53" s="167">
        <v>3</v>
      </c>
      <c r="B53" s="167"/>
      <c r="C53" s="167"/>
      <c r="D53" s="167"/>
      <c r="E53" s="167"/>
      <c r="F53" s="167"/>
      <c r="G53" s="167"/>
      <c r="H53" s="167"/>
      <c r="I53" s="167"/>
      <c r="J53" s="167"/>
      <c r="K53" s="167"/>
      <c r="L53" s="167"/>
      <c r="M53" s="167"/>
      <c r="N53" s="167"/>
      <c r="O53" s="167"/>
    </row>
    <row r="54" spans="1:15" ht="14.25" customHeight="1">
      <c r="A54" s="167">
        <v>5</v>
      </c>
      <c r="B54" s="167"/>
      <c r="C54" s="167"/>
      <c r="D54" s="167"/>
      <c r="E54" s="167"/>
      <c r="F54" s="167"/>
      <c r="G54" s="167"/>
      <c r="H54" s="167"/>
      <c r="I54" s="167"/>
      <c r="J54" s="167"/>
      <c r="K54" s="167"/>
      <c r="L54" s="167"/>
      <c r="M54" s="167"/>
      <c r="N54" s="167"/>
      <c r="O54" s="167"/>
    </row>
    <row r="55" spans="1:15" ht="14.25" customHeight="1">
      <c r="A55" s="167">
        <v>10</v>
      </c>
      <c r="B55" s="167"/>
      <c r="C55" s="167"/>
      <c r="D55" s="167"/>
      <c r="E55" s="167"/>
      <c r="F55" s="167"/>
      <c r="G55" s="167"/>
      <c r="H55" s="167"/>
      <c r="I55" s="167"/>
      <c r="J55" s="167"/>
      <c r="K55" s="167"/>
      <c r="L55" s="167"/>
      <c r="M55" s="167"/>
      <c r="N55" s="167"/>
      <c r="O55" s="167"/>
    </row>
    <row r="56" spans="1:15" ht="14.25" customHeight="1">
      <c r="A56" s="167">
        <v>15</v>
      </c>
      <c r="B56" s="167"/>
      <c r="C56" s="167"/>
      <c r="D56" s="167"/>
      <c r="E56" s="167"/>
      <c r="F56" s="167"/>
      <c r="G56" s="167"/>
      <c r="H56" s="167"/>
      <c r="I56" s="167"/>
      <c r="J56" s="167"/>
      <c r="K56" s="167"/>
      <c r="L56" s="167"/>
      <c r="M56" s="167"/>
      <c r="N56" s="167"/>
      <c r="O56" s="167"/>
    </row>
    <row r="57" spans="1:15" ht="14.25" customHeight="1">
      <c r="A57" s="167">
        <v>20</v>
      </c>
      <c r="B57" s="167"/>
      <c r="C57" s="167"/>
      <c r="D57" s="167"/>
      <c r="E57" s="167"/>
      <c r="F57" s="167"/>
      <c r="G57" s="167"/>
      <c r="H57" s="167"/>
      <c r="I57" s="167"/>
      <c r="J57" s="167"/>
      <c r="K57" s="167"/>
      <c r="L57" s="167"/>
      <c r="M57" s="167"/>
      <c r="N57" s="167"/>
      <c r="O57" s="167"/>
    </row>
    <row r="58" spans="1:15" ht="14.25" customHeight="1">
      <c r="A58" s="167"/>
      <c r="B58" s="167"/>
      <c r="C58" s="167"/>
      <c r="D58" s="167"/>
      <c r="E58" s="167"/>
      <c r="F58" s="167"/>
      <c r="G58" s="167"/>
      <c r="H58" s="167"/>
      <c r="I58" s="167"/>
      <c r="J58" s="167"/>
      <c r="K58" s="167"/>
      <c r="L58" s="167"/>
      <c r="M58" s="167"/>
      <c r="N58" s="167"/>
      <c r="O58" s="167"/>
    </row>
    <row r="59" spans="1:15" ht="14.25" customHeight="1">
      <c r="A59" s="168" t="s">
        <v>841</v>
      </c>
      <c r="B59" s="167"/>
      <c r="C59" s="167"/>
      <c r="D59" s="167"/>
      <c r="E59" s="167"/>
      <c r="F59" s="167"/>
      <c r="G59" s="167"/>
      <c r="H59" s="167"/>
      <c r="I59" s="167"/>
      <c r="J59" s="167"/>
      <c r="K59" s="167"/>
      <c r="L59" s="167"/>
      <c r="M59" s="167"/>
      <c r="N59" s="167"/>
      <c r="O59" s="167"/>
    </row>
    <row r="60" spans="1:15" ht="14.25" customHeight="1">
      <c r="A60" s="168" t="s">
        <v>842</v>
      </c>
      <c r="B60" s="167"/>
      <c r="C60" s="167"/>
      <c r="D60" s="167"/>
      <c r="E60" s="167"/>
      <c r="F60" s="167"/>
      <c r="G60" s="167"/>
      <c r="H60" s="167"/>
      <c r="I60" s="167"/>
      <c r="J60" s="167"/>
      <c r="K60" s="167"/>
      <c r="L60" s="167"/>
      <c r="M60" s="167"/>
      <c r="N60" s="167"/>
      <c r="O60" s="167"/>
    </row>
    <row r="61" spans="1:15" ht="14.25" customHeight="1">
      <c r="A61" s="167"/>
      <c r="B61" s="168" t="s">
        <v>843</v>
      </c>
      <c r="C61" s="167"/>
      <c r="D61" s="167"/>
      <c r="E61" s="169"/>
      <c r="F61" s="168" t="s">
        <v>844</v>
      </c>
      <c r="G61" s="167"/>
      <c r="H61" s="167"/>
      <c r="I61" s="167"/>
      <c r="J61" s="167"/>
      <c r="K61" s="167"/>
      <c r="L61" s="167"/>
      <c r="M61" s="167"/>
      <c r="N61" s="167"/>
      <c r="O61" s="167"/>
    </row>
    <row r="62" spans="1:15" ht="14.25" customHeight="1">
      <c r="A62" s="167"/>
      <c r="B62" s="168" t="s">
        <v>845</v>
      </c>
      <c r="C62" s="167"/>
      <c r="D62" s="167"/>
      <c r="E62" s="169"/>
      <c r="F62" s="168" t="s">
        <v>844</v>
      </c>
      <c r="G62" s="167"/>
      <c r="H62" s="167"/>
      <c r="I62" s="167"/>
      <c r="J62" s="167"/>
      <c r="K62" s="167"/>
      <c r="L62" s="167"/>
      <c r="M62" s="167"/>
      <c r="N62" s="167"/>
      <c r="O62" s="167"/>
    </row>
    <row r="63" spans="1:15" ht="14.25" customHeight="1">
      <c r="A63" s="167"/>
      <c r="B63" s="168" t="s">
        <v>846</v>
      </c>
      <c r="C63" s="167"/>
      <c r="D63" s="167"/>
      <c r="E63" s="169"/>
      <c r="F63" s="168" t="s">
        <v>844</v>
      </c>
      <c r="G63" s="167"/>
      <c r="H63" s="167"/>
      <c r="I63" s="167"/>
      <c r="J63" s="167"/>
      <c r="K63" s="167"/>
      <c r="L63" s="167"/>
      <c r="M63" s="167"/>
      <c r="N63" s="167"/>
      <c r="O63" s="167"/>
    </row>
    <row r="64" spans="1:15" ht="14.25" customHeight="1">
      <c r="A64" s="167"/>
      <c r="B64" s="168"/>
      <c r="C64" s="167"/>
      <c r="D64" s="167"/>
      <c r="E64" s="167"/>
      <c r="F64" s="167"/>
      <c r="G64" s="167"/>
      <c r="H64" s="170"/>
      <c r="I64" s="167"/>
      <c r="J64" s="167"/>
      <c r="K64" s="167"/>
      <c r="L64" s="167"/>
      <c r="M64" s="167"/>
      <c r="N64" s="167"/>
      <c r="O64" s="167"/>
    </row>
    <row r="65" spans="1:16" ht="14.25" customHeight="1">
      <c r="A65" s="167"/>
      <c r="B65" s="168" t="s">
        <v>847</v>
      </c>
      <c r="C65" s="167"/>
      <c r="D65" s="167"/>
      <c r="E65" s="167"/>
      <c r="F65" s="167"/>
      <c r="G65" s="167"/>
      <c r="H65" s="169"/>
      <c r="I65" s="167"/>
      <c r="J65" s="167"/>
      <c r="K65" s="167"/>
      <c r="L65" s="167"/>
      <c r="M65" s="167"/>
      <c r="N65" s="167"/>
      <c r="O65" s="167"/>
    </row>
    <row r="66" spans="1:16" ht="14.25" customHeight="1">
      <c r="A66" s="167"/>
      <c r="B66" s="167"/>
      <c r="C66" s="167"/>
      <c r="D66" s="167"/>
      <c r="E66" s="167"/>
      <c r="F66" s="167"/>
      <c r="G66" s="167"/>
      <c r="H66" s="167"/>
      <c r="I66" s="167"/>
      <c r="J66" s="167"/>
      <c r="K66" s="167"/>
      <c r="L66" s="167"/>
      <c r="M66" s="167"/>
      <c r="N66" s="167"/>
      <c r="O66" s="167"/>
    </row>
    <row r="67" spans="1:16" ht="14.25" customHeight="1">
      <c r="A67" s="167"/>
      <c r="B67" s="167"/>
      <c r="C67" s="167"/>
      <c r="D67" s="167"/>
      <c r="E67" s="167"/>
      <c r="F67" s="167"/>
      <c r="G67" s="167"/>
      <c r="H67" s="167"/>
      <c r="I67" s="167"/>
      <c r="J67" s="167"/>
      <c r="K67" s="167"/>
      <c r="L67" s="167"/>
      <c r="M67" s="167"/>
      <c r="N67" s="167"/>
      <c r="O67" s="167"/>
    </row>
    <row r="68" spans="1:16" ht="14.25" customHeight="1">
      <c r="A68" s="167"/>
      <c r="B68" s="167"/>
      <c r="C68" s="167"/>
      <c r="D68" s="167"/>
      <c r="E68" s="167"/>
      <c r="F68" s="167"/>
      <c r="G68" s="167"/>
      <c r="H68" s="167"/>
      <c r="I68" s="167"/>
      <c r="J68" s="167"/>
      <c r="K68" s="167"/>
      <c r="L68" s="167"/>
      <c r="M68" s="167"/>
      <c r="N68" s="167"/>
      <c r="O68" s="167"/>
    </row>
    <row r="69" spans="1:16" ht="14.25" customHeight="1">
      <c r="A69" s="167"/>
      <c r="B69" s="167"/>
      <c r="C69" s="167"/>
      <c r="D69" s="167"/>
      <c r="E69" s="167"/>
      <c r="F69" s="167"/>
      <c r="G69" s="167"/>
      <c r="H69" s="167"/>
      <c r="I69" s="167"/>
      <c r="J69" s="167"/>
      <c r="K69" s="167"/>
      <c r="L69" s="167"/>
      <c r="M69" s="167"/>
      <c r="N69" s="167"/>
      <c r="O69" s="167"/>
    </row>
    <row r="70" spans="1:16" ht="14.25" customHeight="1">
      <c r="A70" s="167"/>
      <c r="B70" s="167"/>
      <c r="C70" s="167"/>
      <c r="D70" s="167"/>
      <c r="E70" s="167"/>
      <c r="F70" s="167"/>
      <c r="G70" s="167"/>
      <c r="H70" s="167"/>
      <c r="I70" s="167"/>
      <c r="J70" s="167"/>
      <c r="K70" s="167"/>
      <c r="L70" s="167"/>
      <c r="M70" s="167"/>
      <c r="N70" s="167"/>
      <c r="O70" s="167"/>
    </row>
    <row r="71" spans="1:16" ht="14.25" customHeight="1">
      <c r="A71" s="167"/>
      <c r="B71" s="167"/>
      <c r="C71" s="167"/>
      <c r="D71" s="167"/>
      <c r="E71" s="167"/>
      <c r="F71" s="167"/>
      <c r="G71" s="167"/>
      <c r="H71" s="167"/>
      <c r="I71" s="167"/>
      <c r="J71" s="167"/>
      <c r="K71" s="167"/>
      <c r="L71" s="167"/>
      <c r="M71" s="167"/>
      <c r="N71" s="167"/>
      <c r="O71" s="167"/>
    </row>
    <row r="72" spans="1:16" ht="14.25" customHeight="1">
      <c r="A72" s="167"/>
      <c r="B72" s="167"/>
      <c r="C72" s="167"/>
      <c r="D72" s="167"/>
      <c r="E72" s="167"/>
      <c r="F72" s="167"/>
      <c r="G72" s="167"/>
      <c r="H72" s="167"/>
      <c r="I72" s="167"/>
      <c r="J72" s="167"/>
      <c r="K72" s="167"/>
      <c r="L72" s="167"/>
      <c r="M72" s="167"/>
      <c r="N72" s="167"/>
      <c r="O72" s="167"/>
    </row>
    <row r="73" spans="1:16" ht="14.25" customHeight="1"/>
    <row r="74" spans="1:16" ht="14.25" customHeight="1"/>
    <row r="75" spans="1:16" ht="15.75" customHeight="1">
      <c r="A75" s="11"/>
      <c r="B75" s="11"/>
      <c r="C75" s="11"/>
      <c r="D75" s="11"/>
      <c r="E75" s="11"/>
      <c r="F75" s="11"/>
      <c r="G75" s="11"/>
      <c r="H75" s="11"/>
      <c r="I75" s="11"/>
      <c r="J75" s="11"/>
      <c r="K75" s="11"/>
      <c r="L75" s="11"/>
      <c r="M75" s="11"/>
      <c r="N75" s="11"/>
      <c r="O75" s="11"/>
      <c r="P75" s="171"/>
    </row>
    <row r="76" spans="1:16" ht="15.75" customHeight="1">
      <c r="A76" s="11"/>
      <c r="B76" s="11"/>
      <c r="C76" s="11"/>
      <c r="D76" s="11"/>
      <c r="E76" s="11"/>
      <c r="F76" s="11"/>
      <c r="G76" s="11"/>
      <c r="H76" s="11"/>
      <c r="I76" s="11"/>
      <c r="J76" s="11"/>
      <c r="K76" s="11"/>
      <c r="L76" s="11"/>
      <c r="M76" s="11"/>
      <c r="N76" s="11"/>
      <c r="O76" s="11" t="s">
        <v>848</v>
      </c>
    </row>
    <row r="77" spans="1:16" ht="14.25" customHeight="1">
      <c r="A77" s="11"/>
      <c r="B77" s="11"/>
      <c r="C77" s="11"/>
      <c r="D77" s="11"/>
      <c r="E77" s="11"/>
      <c r="F77" s="11"/>
      <c r="G77" s="11"/>
      <c r="H77" s="11"/>
      <c r="I77" s="11"/>
      <c r="J77" s="11"/>
      <c r="K77" s="11"/>
      <c r="L77" s="11"/>
      <c r="M77" s="11"/>
      <c r="N77" s="11"/>
      <c r="O77" s="11" t="s">
        <v>849</v>
      </c>
    </row>
    <row r="78" spans="1:16" ht="14.25" customHeight="1">
      <c r="A78" s="11"/>
      <c r="B78" s="11"/>
      <c r="C78" s="11"/>
      <c r="D78" s="11"/>
      <c r="E78" s="11"/>
      <c r="F78" s="11"/>
      <c r="G78" s="11"/>
      <c r="H78" s="11"/>
      <c r="I78" s="11"/>
      <c r="J78" s="11"/>
      <c r="K78" s="11"/>
      <c r="L78" s="11"/>
      <c r="M78" s="11"/>
      <c r="N78" s="11"/>
      <c r="O78" s="11" t="s">
        <v>850</v>
      </c>
    </row>
    <row r="79" spans="1:16" ht="14.25" customHeight="1">
      <c r="A79" s="11"/>
      <c r="B79" s="11"/>
      <c r="C79" s="11"/>
      <c r="D79" s="11"/>
      <c r="E79" s="11"/>
      <c r="F79" s="11"/>
      <c r="G79" s="11"/>
      <c r="H79" s="11"/>
      <c r="I79" s="11"/>
      <c r="J79" s="11"/>
      <c r="K79" s="11"/>
      <c r="L79" s="11"/>
      <c r="M79" s="11"/>
      <c r="N79" s="11"/>
      <c r="O79" s="11" t="s">
        <v>851</v>
      </c>
    </row>
    <row r="80" spans="1:16" ht="14.25" customHeight="1">
      <c r="A80" s="11"/>
      <c r="B80" s="11"/>
      <c r="C80" s="11"/>
      <c r="D80" s="11"/>
      <c r="E80" s="11"/>
      <c r="F80" s="11"/>
      <c r="G80" s="11"/>
      <c r="H80" s="11"/>
      <c r="I80" s="11"/>
      <c r="J80" s="11"/>
      <c r="K80" s="11"/>
      <c r="L80" s="11"/>
      <c r="M80" s="11"/>
      <c r="N80" s="11"/>
      <c r="O80" s="11" t="s">
        <v>852</v>
      </c>
    </row>
    <row r="81" spans="1:15" ht="14.25" customHeight="1">
      <c r="A81" s="11"/>
      <c r="B81" s="11"/>
      <c r="C81" s="11"/>
      <c r="D81" s="11"/>
      <c r="E81" s="11"/>
      <c r="F81" s="11"/>
      <c r="G81" s="11"/>
      <c r="H81" s="11"/>
      <c r="I81" s="11"/>
      <c r="J81" s="11"/>
      <c r="K81" s="11"/>
      <c r="L81" s="11"/>
      <c r="M81" s="11"/>
      <c r="N81" s="11"/>
      <c r="O81" s="11" t="s">
        <v>853</v>
      </c>
    </row>
    <row r="82" spans="1:15" ht="14.25" customHeight="1">
      <c r="A82" s="11"/>
      <c r="B82" s="11"/>
      <c r="C82" s="11"/>
      <c r="D82" s="11"/>
      <c r="E82" s="11"/>
      <c r="F82" s="11"/>
      <c r="G82" s="11"/>
      <c r="H82" s="11"/>
      <c r="I82" s="11"/>
      <c r="J82" s="11"/>
      <c r="K82" s="11"/>
      <c r="L82" s="11"/>
      <c r="M82" s="11"/>
      <c r="N82" s="11"/>
      <c r="O82" s="11" t="s">
        <v>854</v>
      </c>
    </row>
    <row r="83" spans="1:15" ht="14.25" customHeight="1">
      <c r="A83" s="11"/>
      <c r="B83" s="11"/>
      <c r="C83" s="11"/>
      <c r="D83" s="11"/>
      <c r="E83" s="11"/>
      <c r="F83" s="11"/>
      <c r="G83" s="11"/>
      <c r="H83" s="11"/>
      <c r="I83" s="11"/>
      <c r="J83" s="11"/>
      <c r="K83" s="11"/>
      <c r="L83" s="11"/>
      <c r="M83" s="11"/>
      <c r="N83" s="11"/>
      <c r="O83" s="11" t="s">
        <v>855</v>
      </c>
    </row>
    <row r="84" spans="1:15" ht="14.25" customHeight="1">
      <c r="O84" s="11" t="s">
        <v>856</v>
      </c>
    </row>
    <row r="85" spans="1:15" ht="14.25" customHeight="1">
      <c r="O85" s="11" t="s">
        <v>857</v>
      </c>
    </row>
    <row r="86" spans="1:15" ht="14.25" customHeight="1">
      <c r="O86" s="11" t="s">
        <v>858</v>
      </c>
    </row>
    <row r="87" spans="1:15" ht="14.25" customHeight="1">
      <c r="O87" s="11" t="s">
        <v>859</v>
      </c>
    </row>
    <row r="88" spans="1:15" ht="14.25" customHeight="1">
      <c r="O88" s="11" t="s">
        <v>860</v>
      </c>
    </row>
    <row r="89" spans="1:15" ht="14.25" customHeight="1">
      <c r="O89" s="11" t="s">
        <v>861</v>
      </c>
    </row>
    <row r="90" spans="1:15" ht="14.25" customHeight="1">
      <c r="O90" s="11" t="s">
        <v>862</v>
      </c>
    </row>
    <row r="91" spans="1:15" ht="14.25" customHeight="1">
      <c r="O91" s="11" t="s">
        <v>863</v>
      </c>
    </row>
    <row r="92" spans="1:15" ht="14.25" customHeight="1">
      <c r="O92" s="11" t="s">
        <v>864</v>
      </c>
    </row>
    <row r="93" spans="1:15" ht="14.25" customHeight="1">
      <c r="O93" s="11" t="s">
        <v>865</v>
      </c>
    </row>
    <row r="94" spans="1:15" ht="14.25" customHeight="1">
      <c r="O94" s="11" t="s">
        <v>866</v>
      </c>
    </row>
    <row r="95" spans="1:15" ht="14.25" customHeight="1">
      <c r="O95" s="11" t="s">
        <v>867</v>
      </c>
    </row>
    <row r="96" spans="1:15" ht="14.25" customHeight="1">
      <c r="O96" s="11" t="s">
        <v>868</v>
      </c>
    </row>
    <row r="97" spans="1:15" ht="14.25" customHeight="1">
      <c r="O97" s="11" t="s">
        <v>869</v>
      </c>
    </row>
    <row r="98" spans="1:15" ht="14.25" customHeight="1">
      <c r="O98" s="11" t="s">
        <v>870</v>
      </c>
    </row>
    <row r="99" spans="1:15" ht="14.25" customHeight="1">
      <c r="O99" s="11" t="s">
        <v>871</v>
      </c>
    </row>
    <row r="100" spans="1:15" ht="14.25" customHeight="1">
      <c r="O100" s="11" t="s">
        <v>872</v>
      </c>
    </row>
    <row r="101" spans="1:15" ht="14.25" customHeight="1">
      <c r="O101" s="11" t="s">
        <v>873</v>
      </c>
    </row>
    <row r="102" spans="1:15" ht="14.25" customHeight="1">
      <c r="O102" s="11" t="s">
        <v>874</v>
      </c>
    </row>
    <row r="103" spans="1:15" ht="14.25" customHeight="1">
      <c r="O103" s="11" t="s">
        <v>875</v>
      </c>
    </row>
    <row r="104" spans="1:15" ht="14.25" customHeight="1">
      <c r="O104" s="11" t="s">
        <v>876</v>
      </c>
    </row>
    <row r="105" spans="1:15" ht="14.25" customHeight="1">
      <c r="O105" s="11" t="s">
        <v>877</v>
      </c>
    </row>
    <row r="106" spans="1:15" ht="14.25" customHeight="1">
      <c r="O106" s="11" t="s">
        <v>878</v>
      </c>
    </row>
    <row r="107" spans="1:15" ht="14.25" customHeight="1">
      <c r="O107" s="11" t="s">
        <v>879</v>
      </c>
    </row>
    <row r="108" spans="1:15" ht="14.25" customHeight="1">
      <c r="O108" s="11" t="s">
        <v>880</v>
      </c>
    </row>
    <row r="109" spans="1:15" ht="14.25" customHeight="1">
      <c r="O109" s="11" t="s">
        <v>881</v>
      </c>
    </row>
    <row r="110" spans="1:15" ht="14.25" customHeight="1"/>
    <row r="111" spans="1:15" ht="14.25" customHeight="1"/>
    <row r="112" spans="1:15" ht="14.25" customHeight="1">
      <c r="A112" s="172"/>
      <c r="B112" s="172"/>
      <c r="C112" s="172"/>
      <c r="D112" s="172"/>
      <c r="E112" s="173" t="s">
        <v>882</v>
      </c>
      <c r="F112" s="172"/>
      <c r="G112" s="172"/>
      <c r="H112" s="172"/>
      <c r="I112" s="172"/>
      <c r="J112" s="172"/>
      <c r="K112" s="172"/>
      <c r="L112" s="172"/>
      <c r="M112" s="172"/>
      <c r="N112" s="172"/>
      <c r="O112" s="174"/>
    </row>
    <row r="113" spans="1:15" ht="14.25" customHeight="1">
      <c r="A113" s="175"/>
      <c r="B113" s="176"/>
      <c r="C113" s="177" t="s">
        <v>883</v>
      </c>
      <c r="D113" s="176"/>
      <c r="E113" s="176"/>
      <c r="F113" s="176"/>
      <c r="G113" s="176"/>
      <c r="H113" s="176"/>
      <c r="I113" s="176"/>
      <c r="J113" s="176"/>
      <c r="K113" s="176"/>
      <c r="L113" s="176"/>
      <c r="M113" s="176"/>
      <c r="N113" s="176"/>
    </row>
    <row r="114" spans="1:15" ht="14.25" customHeight="1">
      <c r="A114" s="178"/>
      <c r="B114" s="176"/>
      <c r="C114" s="372" t="s">
        <v>884</v>
      </c>
      <c r="D114" s="244"/>
      <c r="E114" s="244"/>
      <c r="F114" s="244"/>
      <c r="G114" s="244"/>
      <c r="H114" s="244"/>
      <c r="I114" s="244"/>
      <c r="J114" s="244"/>
      <c r="K114" s="244"/>
      <c r="L114" s="244"/>
      <c r="M114" s="176"/>
      <c r="N114" s="176"/>
    </row>
    <row r="115" spans="1:15" ht="14.25" customHeight="1">
      <c r="A115" s="178"/>
      <c r="B115" s="176"/>
      <c r="C115" s="373" t="s">
        <v>885</v>
      </c>
      <c r="D115" s="244"/>
      <c r="E115" s="244"/>
      <c r="F115" s="244"/>
      <c r="G115" s="244"/>
      <c r="H115" s="244"/>
      <c r="I115" s="244"/>
      <c r="J115" s="244"/>
      <c r="K115" s="244"/>
      <c r="L115" s="244"/>
      <c r="M115" s="176"/>
      <c r="N115" s="176"/>
    </row>
    <row r="116" spans="1:15" ht="14.25" customHeight="1"/>
    <row r="117" spans="1:15" ht="14.25" customHeight="1"/>
    <row r="118" spans="1:15" ht="14.25" customHeight="1">
      <c r="B118" s="11" t="s">
        <v>886</v>
      </c>
    </row>
    <row r="119" spans="1:15" ht="14.25" customHeight="1">
      <c r="A119" s="11" t="s">
        <v>887</v>
      </c>
      <c r="B119" s="11" t="s">
        <v>888</v>
      </c>
      <c r="C119" s="11" t="s">
        <v>392</v>
      </c>
      <c r="D119" s="11" t="s">
        <v>617</v>
      </c>
      <c r="E119" s="11" t="s">
        <v>393</v>
      </c>
      <c r="F119" s="11" t="s">
        <v>394</v>
      </c>
      <c r="G119" s="11" t="s">
        <v>618</v>
      </c>
      <c r="H119" s="11" t="s">
        <v>395</v>
      </c>
      <c r="I119" s="11" t="s">
        <v>619</v>
      </c>
      <c r="J119" s="11" t="s">
        <v>390</v>
      </c>
      <c r="K119" s="11" t="s">
        <v>620</v>
      </c>
      <c r="L119" s="11" t="s">
        <v>621</v>
      </c>
      <c r="M119" s="11" t="s">
        <v>391</v>
      </c>
    </row>
    <row r="120" spans="1:15" ht="14.25" customHeight="1">
      <c r="A120" s="11" t="s">
        <v>889</v>
      </c>
      <c r="B120" s="179">
        <v>196</v>
      </c>
      <c r="C120" s="179">
        <v>220</v>
      </c>
      <c r="D120" s="179">
        <v>255</v>
      </c>
      <c r="E120" s="179">
        <v>315</v>
      </c>
      <c r="F120" s="179">
        <v>346</v>
      </c>
      <c r="G120" s="179">
        <v>360.0202044271</v>
      </c>
      <c r="H120" s="179">
        <v>352</v>
      </c>
      <c r="I120" s="179">
        <v>339</v>
      </c>
      <c r="J120" s="179">
        <v>321</v>
      </c>
      <c r="K120" s="179">
        <v>301</v>
      </c>
      <c r="L120" s="179">
        <v>270</v>
      </c>
      <c r="M120" s="179">
        <v>245</v>
      </c>
    </row>
    <row r="121" spans="1:15" ht="14.25" customHeight="1">
      <c r="A121" s="110" t="s">
        <v>890</v>
      </c>
      <c r="B121" s="179">
        <v>201</v>
      </c>
      <c r="C121" s="179">
        <v>245</v>
      </c>
      <c r="D121" s="179">
        <v>275</v>
      </c>
      <c r="E121" s="179">
        <v>320</v>
      </c>
      <c r="F121" s="179">
        <v>349.81406595570002</v>
      </c>
      <c r="G121" s="179">
        <v>372</v>
      </c>
      <c r="H121" s="179">
        <v>361</v>
      </c>
      <c r="I121" s="179">
        <v>340.11691691909999</v>
      </c>
      <c r="J121" s="179">
        <v>336</v>
      </c>
      <c r="K121" s="179">
        <v>285</v>
      </c>
      <c r="L121" s="179">
        <v>254</v>
      </c>
      <c r="M121" s="179">
        <v>240</v>
      </c>
    </row>
    <row r="122" spans="1:15" ht="14.25" customHeight="1">
      <c r="A122" s="110" t="s">
        <v>891</v>
      </c>
      <c r="B122" s="179">
        <v>219</v>
      </c>
      <c r="C122" s="179">
        <v>268</v>
      </c>
      <c r="D122" s="179">
        <v>289</v>
      </c>
      <c r="E122" s="179">
        <v>336</v>
      </c>
      <c r="F122" s="179">
        <v>369</v>
      </c>
      <c r="G122" s="179">
        <v>392</v>
      </c>
      <c r="H122" s="179">
        <v>375</v>
      </c>
      <c r="I122" s="179">
        <v>356</v>
      </c>
      <c r="J122" s="179">
        <v>340.18608348819998</v>
      </c>
      <c r="K122" s="179">
        <v>315</v>
      </c>
      <c r="L122" s="179">
        <v>279.92503683979999</v>
      </c>
      <c r="M122" s="179">
        <v>250</v>
      </c>
    </row>
    <row r="123" spans="1:15" ht="14.25" customHeight="1">
      <c r="A123" s="11" t="s">
        <v>892</v>
      </c>
      <c r="B123" s="179">
        <v>198</v>
      </c>
      <c r="C123" s="179">
        <v>221</v>
      </c>
      <c r="D123" s="179">
        <v>275</v>
      </c>
      <c r="E123" s="179">
        <v>314</v>
      </c>
      <c r="F123" s="179">
        <v>335</v>
      </c>
      <c r="G123" s="179">
        <v>365</v>
      </c>
      <c r="H123" s="179">
        <v>346</v>
      </c>
      <c r="I123" s="179">
        <v>320</v>
      </c>
      <c r="J123" s="179">
        <v>315</v>
      </c>
      <c r="K123" s="179">
        <v>285</v>
      </c>
      <c r="L123" s="179">
        <v>263</v>
      </c>
      <c r="M123" s="179">
        <v>241</v>
      </c>
    </row>
    <row r="124" spans="1:15" ht="14.25" customHeight="1">
      <c r="A124" s="11" t="s">
        <v>893</v>
      </c>
      <c r="B124" s="179">
        <v>216</v>
      </c>
      <c r="C124" s="179">
        <v>225</v>
      </c>
      <c r="D124" s="179">
        <v>289</v>
      </c>
      <c r="E124" s="179">
        <v>325</v>
      </c>
      <c r="F124" s="179">
        <v>368</v>
      </c>
      <c r="G124" s="179">
        <v>394</v>
      </c>
      <c r="H124" s="179">
        <v>349.85337501219999</v>
      </c>
      <c r="I124" s="179">
        <v>339.44934534919997</v>
      </c>
      <c r="J124" s="179">
        <v>325</v>
      </c>
      <c r="K124" s="179">
        <v>299.71476499009998</v>
      </c>
      <c r="L124" s="179">
        <v>285</v>
      </c>
      <c r="M124" s="179">
        <v>255</v>
      </c>
    </row>
    <row r="125" spans="1:15" ht="14.25" customHeight="1"/>
    <row r="126" spans="1:15" ht="14.25" customHeight="1"/>
    <row r="127" spans="1:15" ht="14.25" customHeight="1">
      <c r="A127" s="174"/>
      <c r="B127" s="174"/>
      <c r="C127" s="174"/>
      <c r="D127" s="174"/>
      <c r="E127" s="174"/>
      <c r="F127" s="174"/>
      <c r="G127" s="174"/>
      <c r="H127" s="174"/>
      <c r="I127" s="174"/>
      <c r="J127" s="174"/>
      <c r="K127" s="174"/>
      <c r="L127" s="174"/>
      <c r="M127" s="174"/>
      <c r="N127" s="174"/>
      <c r="O127" s="174"/>
    </row>
    <row r="128" spans="1:15" ht="14.25" customHeight="1">
      <c r="A128" s="174"/>
      <c r="B128" s="174"/>
      <c r="C128" s="174"/>
      <c r="D128" s="174"/>
      <c r="E128" s="174"/>
      <c r="F128" s="174"/>
      <c r="G128" s="174"/>
      <c r="H128" s="174"/>
      <c r="I128" s="174"/>
      <c r="J128" s="174"/>
      <c r="K128" s="174"/>
      <c r="L128" s="174"/>
      <c r="M128" s="174"/>
      <c r="N128" s="174"/>
      <c r="O128" s="174"/>
    </row>
    <row r="129" spans="1:22" ht="14.25" customHeight="1">
      <c r="A129" s="174"/>
      <c r="B129" s="174"/>
      <c r="C129" s="174"/>
      <c r="D129" s="174"/>
      <c r="E129" s="174"/>
      <c r="F129" s="174"/>
      <c r="G129" s="174"/>
      <c r="H129" s="174"/>
      <c r="I129" s="174"/>
      <c r="J129" s="174"/>
      <c r="K129" s="174"/>
      <c r="L129" s="174"/>
      <c r="M129" s="174"/>
      <c r="N129" s="174"/>
      <c r="O129" s="174"/>
    </row>
    <row r="130" spans="1:22" ht="14.25" customHeight="1">
      <c r="A130" s="174"/>
      <c r="B130" s="174"/>
      <c r="C130" s="174"/>
      <c r="D130" s="174"/>
      <c r="E130" s="174"/>
      <c r="F130" s="174"/>
      <c r="G130" s="174"/>
      <c r="H130" s="174"/>
      <c r="I130" s="174"/>
      <c r="J130" s="174"/>
      <c r="K130" s="174"/>
      <c r="L130" s="174"/>
      <c r="M130" s="174"/>
      <c r="N130" s="174"/>
      <c r="O130" s="174"/>
    </row>
    <row r="131" spans="1:22" ht="14.25" customHeight="1">
      <c r="A131" s="174"/>
      <c r="B131" s="174"/>
      <c r="C131" s="174"/>
      <c r="D131" s="174"/>
      <c r="E131" s="174"/>
      <c r="F131" s="174"/>
      <c r="G131" s="174"/>
      <c r="H131" s="174"/>
      <c r="I131" s="174"/>
      <c r="J131" s="174"/>
      <c r="K131" s="174"/>
      <c r="L131" s="174"/>
      <c r="M131" s="174"/>
      <c r="N131" s="174"/>
      <c r="O131" s="174"/>
    </row>
    <row r="132" spans="1:22" ht="14.25" customHeight="1">
      <c r="A132" s="174"/>
      <c r="B132" s="174"/>
      <c r="C132" s="174"/>
      <c r="D132" s="174"/>
      <c r="E132" s="174"/>
      <c r="F132" s="174"/>
      <c r="G132" s="174"/>
      <c r="H132" s="174"/>
      <c r="I132" s="174"/>
      <c r="J132" s="174"/>
      <c r="K132" s="174"/>
      <c r="L132" s="174"/>
      <c r="M132" s="174"/>
      <c r="N132" s="174"/>
      <c r="O132" s="174"/>
    </row>
    <row r="133" spans="1:22" ht="14.25" customHeight="1">
      <c r="A133" s="174"/>
      <c r="B133" s="174"/>
      <c r="C133" s="174"/>
      <c r="D133" s="174"/>
      <c r="E133" s="174"/>
      <c r="F133" s="174"/>
      <c r="G133" s="174"/>
      <c r="H133" s="174"/>
      <c r="I133" s="174"/>
      <c r="J133" s="174"/>
      <c r="K133" s="174"/>
      <c r="L133" s="174"/>
      <c r="M133" s="174"/>
      <c r="N133" s="174"/>
      <c r="O133" s="174"/>
    </row>
    <row r="134" spans="1:22" ht="14.25" customHeight="1">
      <c r="B134" s="180"/>
      <c r="C134" s="180"/>
      <c r="D134" s="180"/>
      <c r="E134" s="180"/>
      <c r="F134" s="180"/>
      <c r="G134" s="180"/>
      <c r="H134" s="180"/>
      <c r="I134" s="180"/>
      <c r="J134" s="180"/>
      <c r="K134" s="180"/>
      <c r="L134" s="180"/>
      <c r="M134" s="180"/>
      <c r="N134" s="180"/>
    </row>
    <row r="135" spans="1:22" ht="14.25" customHeight="1">
      <c r="B135" s="180"/>
      <c r="C135" s="180"/>
      <c r="D135" s="180"/>
      <c r="E135" s="180"/>
      <c r="F135" s="180"/>
      <c r="G135" s="180"/>
      <c r="H135" s="180"/>
      <c r="I135" s="180"/>
      <c r="J135" s="180"/>
      <c r="K135" s="180"/>
      <c r="L135" s="180"/>
      <c r="M135" s="180"/>
      <c r="N135" s="180"/>
    </row>
    <row r="136" spans="1:22" ht="14.25" customHeight="1">
      <c r="B136" s="180"/>
      <c r="C136" s="180"/>
      <c r="D136" s="180"/>
      <c r="E136" s="180"/>
      <c r="F136" s="180"/>
      <c r="G136" s="180"/>
      <c r="H136" s="180"/>
      <c r="I136" s="180"/>
      <c r="J136" s="180"/>
      <c r="K136" s="180"/>
      <c r="L136" s="180"/>
      <c r="M136" s="180"/>
      <c r="N136" s="180"/>
    </row>
    <row r="137" spans="1:22" ht="14.25" customHeight="1">
      <c r="B137" s="180"/>
      <c r="C137" s="180"/>
      <c r="D137" s="180"/>
      <c r="E137" s="180"/>
      <c r="F137" s="180"/>
      <c r="G137" s="180"/>
      <c r="H137" s="180"/>
      <c r="I137" s="180"/>
      <c r="J137" s="180"/>
      <c r="K137" s="180"/>
      <c r="L137" s="180"/>
      <c r="M137" s="29"/>
      <c r="N137" s="29"/>
    </row>
    <row r="138" spans="1:22" ht="14.25" customHeight="1">
      <c r="B138" s="180"/>
      <c r="C138" s="180"/>
      <c r="D138" s="180"/>
      <c r="E138" s="180"/>
      <c r="F138" s="180"/>
      <c r="G138" s="180"/>
      <c r="H138" s="180"/>
      <c r="I138" s="180"/>
      <c r="J138" s="180"/>
      <c r="K138" s="180"/>
      <c r="L138" s="180"/>
      <c r="M138" s="29"/>
      <c r="N138" s="11" t="s">
        <v>894</v>
      </c>
      <c r="O138" s="11" t="s">
        <v>637</v>
      </c>
      <c r="P138" s="11" t="s">
        <v>895</v>
      </c>
      <c r="Q138" s="11" t="s">
        <v>896</v>
      </c>
      <c r="R138" s="11" t="s">
        <v>897</v>
      </c>
      <c r="S138" s="11" t="s">
        <v>664</v>
      </c>
      <c r="T138" s="11" t="s">
        <v>701</v>
      </c>
      <c r="U138" s="11" t="s">
        <v>898</v>
      </c>
      <c r="V138" s="11" t="s">
        <v>899</v>
      </c>
    </row>
    <row r="139" spans="1:22" ht="14.25" customHeight="1">
      <c r="B139" s="180"/>
      <c r="C139" s="180"/>
      <c r="D139" s="180"/>
      <c r="E139" s="180"/>
      <c r="F139" s="180"/>
      <c r="G139" s="180"/>
      <c r="H139" s="180"/>
      <c r="I139" s="180"/>
      <c r="J139" s="180"/>
      <c r="K139" s="180"/>
      <c r="L139" s="180"/>
      <c r="M139" s="181">
        <v>2008</v>
      </c>
      <c r="N139" s="29">
        <v>46</v>
      </c>
      <c r="O139" s="29">
        <v>100</v>
      </c>
      <c r="P139" s="29">
        <v>40</v>
      </c>
      <c r="Q139" s="29">
        <v>41</v>
      </c>
      <c r="R139" s="29">
        <v>47</v>
      </c>
      <c r="S139" s="29">
        <v>25</v>
      </c>
      <c r="T139" s="29">
        <v>72</v>
      </c>
      <c r="U139" s="29">
        <v>110</v>
      </c>
      <c r="V139" s="29">
        <v>481</v>
      </c>
    </row>
    <row r="140" spans="1:22" ht="14.25" customHeight="1">
      <c r="B140" s="182"/>
      <c r="C140" s="182"/>
      <c r="D140" s="182"/>
      <c r="E140" s="182"/>
      <c r="F140" s="182"/>
      <c r="G140" s="182"/>
      <c r="H140" s="182"/>
      <c r="I140" s="182"/>
      <c r="J140" s="182"/>
      <c r="K140" s="182"/>
      <c r="L140" s="182"/>
      <c r="M140" s="181">
        <v>2012</v>
      </c>
      <c r="N140" s="29">
        <v>35</v>
      </c>
      <c r="O140" s="29">
        <v>88</v>
      </c>
      <c r="P140" s="29">
        <v>34</v>
      </c>
      <c r="Q140" s="29">
        <v>44</v>
      </c>
      <c r="R140" s="29">
        <v>65</v>
      </c>
      <c r="S140" s="29">
        <v>38</v>
      </c>
      <c r="T140" s="29">
        <v>82</v>
      </c>
      <c r="U140" s="29">
        <v>104</v>
      </c>
      <c r="V140" s="29">
        <v>490</v>
      </c>
    </row>
    <row r="141" spans="1:22" ht="14.25" customHeight="1">
      <c r="B141" s="180"/>
      <c r="C141" s="180"/>
      <c r="D141" s="180"/>
      <c r="E141" s="180"/>
      <c r="F141" s="180"/>
      <c r="G141" s="180"/>
      <c r="H141" s="180"/>
      <c r="I141" s="180"/>
      <c r="J141" s="180"/>
      <c r="K141" s="180"/>
      <c r="L141" s="180"/>
      <c r="M141" s="181">
        <v>2016</v>
      </c>
      <c r="N141" s="29">
        <v>29</v>
      </c>
      <c r="O141" s="29">
        <v>70</v>
      </c>
      <c r="P141" s="29">
        <v>42</v>
      </c>
      <c r="Q141" s="29">
        <v>42</v>
      </c>
      <c r="R141" s="29">
        <v>67</v>
      </c>
      <c r="S141" s="29">
        <v>41</v>
      </c>
      <c r="T141" s="29">
        <v>56</v>
      </c>
      <c r="U141" s="29">
        <v>121</v>
      </c>
      <c r="V141" s="29">
        <v>468</v>
      </c>
    </row>
    <row r="142" spans="1:22" ht="14.25" customHeight="1">
      <c r="B142" s="180"/>
      <c r="C142" s="180"/>
      <c r="D142" s="180"/>
      <c r="E142" s="180"/>
      <c r="F142" s="180"/>
      <c r="G142" s="180"/>
      <c r="H142" s="180"/>
      <c r="I142" s="180"/>
      <c r="J142" s="180"/>
      <c r="K142" s="180"/>
      <c r="L142" s="180"/>
      <c r="M142" s="181" t="s">
        <v>899</v>
      </c>
      <c r="N142" s="29">
        <v>110</v>
      </c>
      <c r="O142" s="29">
        <v>258</v>
      </c>
      <c r="P142" s="29">
        <v>116</v>
      </c>
      <c r="Q142" s="29">
        <v>127</v>
      </c>
      <c r="R142" s="29">
        <v>179</v>
      </c>
      <c r="S142" s="29">
        <v>104</v>
      </c>
      <c r="T142" s="29">
        <v>210</v>
      </c>
      <c r="U142" s="29">
        <v>335</v>
      </c>
      <c r="V142" s="29">
        <v>1439</v>
      </c>
    </row>
    <row r="143" spans="1:22" ht="14.25" customHeight="1"/>
    <row r="144" spans="1:22" ht="14.25" customHeight="1">
      <c r="B144" s="11" t="s">
        <v>900</v>
      </c>
      <c r="C144" s="11" t="s">
        <v>613</v>
      </c>
      <c r="D144" s="11" t="s">
        <v>901</v>
      </c>
      <c r="E144" s="11" t="s">
        <v>511</v>
      </c>
      <c r="F144" s="11" t="s">
        <v>902</v>
      </c>
      <c r="G144" s="11" t="s">
        <v>903</v>
      </c>
    </row>
    <row r="145" spans="2:7" ht="14.25" customHeight="1">
      <c r="B145" s="11">
        <v>2008</v>
      </c>
      <c r="C145" s="11" t="s">
        <v>898</v>
      </c>
      <c r="D145" s="11">
        <v>36</v>
      </c>
      <c r="E145" s="11">
        <v>38</v>
      </c>
      <c r="F145" s="11">
        <v>36</v>
      </c>
      <c r="G145" s="11">
        <f>SUM('Lesson 8 - (student sheet)'!$D145:$F145)</f>
        <v>110</v>
      </c>
    </row>
    <row r="146" spans="2:7" ht="14.25" customHeight="1">
      <c r="B146" s="11">
        <v>2008</v>
      </c>
      <c r="C146" s="11" t="s">
        <v>701</v>
      </c>
      <c r="D146" s="11">
        <v>23</v>
      </c>
      <c r="E146" s="11">
        <v>21</v>
      </c>
      <c r="F146" s="11">
        <v>28</v>
      </c>
      <c r="G146" s="11">
        <f>SUM('Lesson 8 - (student sheet)'!$D146:$F146)</f>
        <v>72</v>
      </c>
    </row>
    <row r="147" spans="2:7" ht="14.25" customHeight="1">
      <c r="B147" s="11">
        <v>2008</v>
      </c>
      <c r="C147" s="11" t="s">
        <v>896</v>
      </c>
      <c r="D147" s="11">
        <v>16</v>
      </c>
      <c r="E147" s="11">
        <v>10</v>
      </c>
      <c r="F147" s="11">
        <v>15</v>
      </c>
      <c r="G147" s="11">
        <f>SUM('Lesson 8 - (student sheet)'!$D147:$F147)</f>
        <v>41</v>
      </c>
    </row>
    <row r="148" spans="2:7" ht="14.25" customHeight="1">
      <c r="B148" s="11">
        <v>2008</v>
      </c>
      <c r="C148" s="11" t="s">
        <v>897</v>
      </c>
      <c r="D148" s="11">
        <v>19</v>
      </c>
      <c r="E148" s="11">
        <v>13</v>
      </c>
      <c r="F148" s="11">
        <v>15</v>
      </c>
      <c r="G148" s="11">
        <f>SUM('Lesson 8 - (student sheet)'!$D148:$F148)</f>
        <v>47</v>
      </c>
    </row>
    <row r="149" spans="2:7" ht="14.25" customHeight="1">
      <c r="B149" s="11">
        <v>2008</v>
      </c>
      <c r="C149" s="11" t="s">
        <v>895</v>
      </c>
      <c r="D149" s="11">
        <v>7</v>
      </c>
      <c r="E149" s="11">
        <v>16</v>
      </c>
      <c r="F149" s="11">
        <v>17</v>
      </c>
      <c r="G149" s="11">
        <f>SUM('Lesson 8 - (student sheet)'!$D149:$F149)</f>
        <v>40</v>
      </c>
    </row>
    <row r="150" spans="2:7" ht="14.25" customHeight="1">
      <c r="B150" s="11">
        <v>2008</v>
      </c>
      <c r="C150" s="11" t="s">
        <v>637</v>
      </c>
      <c r="D150" s="11">
        <v>51</v>
      </c>
      <c r="E150" s="11">
        <v>21</v>
      </c>
      <c r="F150" s="11">
        <v>28</v>
      </c>
      <c r="G150" s="11">
        <f>SUM('Lesson 8 - (student sheet)'!$D150:$F150)</f>
        <v>100</v>
      </c>
    </row>
    <row r="151" spans="2:7" ht="14.25" customHeight="1">
      <c r="B151" s="11">
        <v>2008</v>
      </c>
      <c r="C151" s="11" t="s">
        <v>894</v>
      </c>
      <c r="D151" s="11">
        <v>14</v>
      </c>
      <c r="E151" s="11">
        <v>15</v>
      </c>
      <c r="F151" s="11">
        <v>17</v>
      </c>
      <c r="G151" s="11">
        <f>SUM('Lesson 8 - (student sheet)'!$D151:$F151)</f>
        <v>46</v>
      </c>
    </row>
    <row r="152" spans="2:7" ht="14.25" customHeight="1">
      <c r="B152" s="11">
        <v>2008</v>
      </c>
      <c r="C152" s="11" t="s">
        <v>664</v>
      </c>
      <c r="D152" s="11">
        <v>9</v>
      </c>
      <c r="E152" s="11">
        <v>6</v>
      </c>
      <c r="F152" s="11">
        <v>10</v>
      </c>
      <c r="G152" s="11">
        <f>SUM('Lesson 8 - (student sheet)'!$D152:$F152)</f>
        <v>25</v>
      </c>
    </row>
    <row r="153" spans="2:7" ht="14.25" customHeight="1">
      <c r="B153" s="11">
        <v>2012</v>
      </c>
      <c r="C153" s="11" t="s">
        <v>898</v>
      </c>
      <c r="D153" s="11">
        <v>46</v>
      </c>
      <c r="E153" s="11">
        <v>29</v>
      </c>
      <c r="F153" s="11">
        <v>29</v>
      </c>
      <c r="G153" s="11">
        <f>SUM('Lesson 8 - (student sheet)'!$D153:$F153)</f>
        <v>104</v>
      </c>
    </row>
    <row r="154" spans="2:7" ht="14.25" customHeight="1">
      <c r="B154" s="11">
        <v>2012</v>
      </c>
      <c r="C154" s="11" t="s">
        <v>701</v>
      </c>
      <c r="D154" s="11">
        <v>24</v>
      </c>
      <c r="E154" s="11">
        <v>26</v>
      </c>
      <c r="F154" s="11">
        <v>32</v>
      </c>
      <c r="G154" s="11">
        <f>SUM('Lesson 8 - (student sheet)'!$D154:$F154)</f>
        <v>82</v>
      </c>
    </row>
    <row r="155" spans="2:7" ht="14.25" customHeight="1">
      <c r="B155" s="11">
        <v>2012</v>
      </c>
      <c r="C155" s="11" t="s">
        <v>896</v>
      </c>
      <c r="D155" s="11">
        <v>11</v>
      </c>
      <c r="E155" s="11">
        <v>19</v>
      </c>
      <c r="F155" s="11">
        <v>14</v>
      </c>
      <c r="G155" s="11">
        <f>SUM('Lesson 8 - (student sheet)'!$D155:$F155)</f>
        <v>44</v>
      </c>
    </row>
    <row r="156" spans="2:7" ht="14.25" customHeight="1">
      <c r="B156" s="11">
        <v>2012</v>
      </c>
      <c r="C156" s="11" t="s">
        <v>904</v>
      </c>
      <c r="D156" s="11">
        <v>29</v>
      </c>
      <c r="E156" s="11">
        <v>17</v>
      </c>
      <c r="F156" s="11">
        <v>19</v>
      </c>
      <c r="G156" s="11">
        <f>SUM('Lesson 8 - (student sheet)'!$D156:$F156)</f>
        <v>65</v>
      </c>
    </row>
    <row r="157" spans="2:7" ht="14.25" customHeight="1">
      <c r="B157" s="11">
        <v>2012</v>
      </c>
      <c r="C157" s="11" t="s">
        <v>895</v>
      </c>
      <c r="D157" s="11">
        <v>11</v>
      </c>
      <c r="E157" s="11">
        <v>11</v>
      </c>
      <c r="F157" s="11">
        <v>12</v>
      </c>
      <c r="G157" s="11">
        <f>SUM('Lesson 8 - (student sheet)'!$D157:$F157)</f>
        <v>34</v>
      </c>
    </row>
    <row r="158" spans="2:7" ht="14.25" customHeight="1">
      <c r="B158" s="11">
        <v>2012</v>
      </c>
      <c r="C158" s="11" t="s">
        <v>637</v>
      </c>
      <c r="D158" s="11">
        <v>38</v>
      </c>
      <c r="E158" s="11">
        <v>27</v>
      </c>
      <c r="F158" s="11">
        <v>23</v>
      </c>
      <c r="G158" s="11">
        <f>SUM('Lesson 8 - (student sheet)'!$D158:$F158)</f>
        <v>88</v>
      </c>
    </row>
    <row r="159" spans="2:7" ht="14.25" customHeight="1">
      <c r="B159" s="11">
        <v>2012</v>
      </c>
      <c r="C159" s="11" t="s">
        <v>894</v>
      </c>
      <c r="D159" s="11">
        <v>7</v>
      </c>
      <c r="E159" s="11">
        <v>16</v>
      </c>
      <c r="F159" s="11">
        <v>12</v>
      </c>
      <c r="G159" s="11">
        <f>SUM('Lesson 8 - (student sheet)'!$D159:$F159)</f>
        <v>35</v>
      </c>
    </row>
    <row r="160" spans="2:7" ht="14.25" customHeight="1">
      <c r="B160" s="11">
        <v>2012</v>
      </c>
      <c r="C160" s="11" t="s">
        <v>664</v>
      </c>
      <c r="D160" s="11">
        <v>7</v>
      </c>
      <c r="E160" s="11">
        <v>14</v>
      </c>
      <c r="F160" s="11">
        <v>17</v>
      </c>
      <c r="G160" s="11">
        <f>SUM('Lesson 8 - (student sheet)'!$D160:$F160)</f>
        <v>38</v>
      </c>
    </row>
    <row r="161" spans="2:7" ht="14.25" customHeight="1">
      <c r="B161" s="11">
        <v>2016</v>
      </c>
      <c r="C161" s="11" t="s">
        <v>898</v>
      </c>
      <c r="D161" s="11">
        <v>46</v>
      </c>
      <c r="E161" s="11">
        <v>37</v>
      </c>
      <c r="F161" s="11">
        <v>38</v>
      </c>
      <c r="G161" s="11">
        <f>SUM('Lesson 8 - (student sheet)'!$D161:$F161)</f>
        <v>121</v>
      </c>
    </row>
    <row r="162" spans="2:7" ht="14.25" customHeight="1">
      <c r="B162" s="11">
        <v>2016</v>
      </c>
      <c r="C162" s="11" t="s">
        <v>701</v>
      </c>
      <c r="D162" s="11">
        <v>19</v>
      </c>
      <c r="E162" s="11">
        <v>18</v>
      </c>
      <c r="F162" s="11">
        <v>19</v>
      </c>
      <c r="G162" s="11">
        <f>SUM('Lesson 8 - (student sheet)'!$D162:$F162)</f>
        <v>56</v>
      </c>
    </row>
    <row r="163" spans="2:7" ht="14.25" customHeight="1">
      <c r="B163" s="11">
        <v>2016</v>
      </c>
      <c r="C163" s="11" t="s">
        <v>896</v>
      </c>
      <c r="D163" s="11">
        <v>17</v>
      </c>
      <c r="E163" s="11">
        <v>10</v>
      </c>
      <c r="F163" s="11">
        <v>15</v>
      </c>
      <c r="G163" s="11">
        <f>SUM('Lesson 8 - (student sheet)'!$D163:$F163)</f>
        <v>42</v>
      </c>
    </row>
    <row r="164" spans="2:7" ht="14.25" customHeight="1">
      <c r="B164" s="11">
        <v>2016</v>
      </c>
      <c r="C164" s="11" t="s">
        <v>904</v>
      </c>
      <c r="D164" s="11">
        <v>27</v>
      </c>
      <c r="E164" s="11">
        <v>23</v>
      </c>
      <c r="F164" s="11">
        <v>17</v>
      </c>
      <c r="G164" s="11">
        <f>SUM('Lesson 8 - (student sheet)'!$D164:$F164)</f>
        <v>67</v>
      </c>
    </row>
    <row r="165" spans="2:7" ht="14.25" customHeight="1">
      <c r="B165" s="11">
        <v>2016</v>
      </c>
      <c r="C165" s="11" t="s">
        <v>895</v>
      </c>
      <c r="D165" s="11">
        <v>10</v>
      </c>
      <c r="E165" s="11">
        <v>18</v>
      </c>
      <c r="F165" s="11">
        <v>14</v>
      </c>
      <c r="G165" s="11">
        <f>SUM('Lesson 8 - (student sheet)'!$D165:$F165)</f>
        <v>42</v>
      </c>
    </row>
    <row r="166" spans="2:7" ht="14.25" customHeight="1">
      <c r="B166" s="11">
        <v>2016</v>
      </c>
      <c r="C166" s="11" t="s">
        <v>637</v>
      </c>
      <c r="D166" s="11">
        <v>26</v>
      </c>
      <c r="E166" s="11">
        <v>18</v>
      </c>
      <c r="F166" s="11">
        <v>26</v>
      </c>
      <c r="G166" s="11">
        <f>SUM('Lesson 8 - (student sheet)'!$D166:$F166)</f>
        <v>70</v>
      </c>
    </row>
    <row r="167" spans="2:7" ht="14.25" customHeight="1">
      <c r="B167" s="11">
        <v>2016</v>
      </c>
      <c r="C167" s="11" t="s">
        <v>894</v>
      </c>
      <c r="D167" s="11">
        <v>8</v>
      </c>
      <c r="E167" s="11">
        <v>11</v>
      </c>
      <c r="F167" s="11">
        <v>10</v>
      </c>
      <c r="G167" s="11">
        <f>SUM('Lesson 8 - (student sheet)'!$D167:$F167)</f>
        <v>29</v>
      </c>
    </row>
    <row r="168" spans="2:7" ht="14.25" customHeight="1">
      <c r="B168" s="11">
        <v>2016</v>
      </c>
      <c r="C168" s="11" t="s">
        <v>664</v>
      </c>
      <c r="D168" s="11">
        <v>12</v>
      </c>
      <c r="E168" s="11">
        <v>8</v>
      </c>
      <c r="F168" s="11">
        <v>21</v>
      </c>
      <c r="G168" s="11">
        <f>SUM('Lesson 8 - (student sheet)'!$D168:$F168)</f>
        <v>41</v>
      </c>
    </row>
    <row r="169" spans="2:7" ht="14.25" customHeight="1"/>
    <row r="170" spans="2:7" ht="14.25" customHeight="1"/>
    <row r="171" spans="2:7" ht="14.25" customHeight="1"/>
    <row r="172" spans="2:7" ht="14.25" customHeight="1"/>
    <row r="173" spans="2:7" ht="14.25" customHeight="1"/>
    <row r="174" spans="2:7" ht="14.25" customHeight="1"/>
    <row r="175" spans="2:7" ht="14.25" customHeight="1"/>
    <row r="176" spans="2:7"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46:O46"/>
    <mergeCell ref="C114:L114"/>
    <mergeCell ref="C115:L115"/>
  </mergeCells>
  <pageMargins left="0.7" right="0.7" top="0.75" bottom="0.75" header="0" footer="0"/>
  <pageSetup paperSize="9" orientation="portrait"/>
  <drawing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I1000"/>
  <sheetViews>
    <sheetView workbookViewId="0"/>
  </sheetViews>
  <sheetFormatPr defaultColWidth="12.58203125" defaultRowHeight="15" customHeight="1"/>
  <cols>
    <col min="1" max="1" width="7.58203125" customWidth="1"/>
    <col min="2" max="2" width="11.25" customWidth="1"/>
    <col min="3" max="6" width="15.5" customWidth="1"/>
    <col min="7" max="7" width="8.33203125" customWidth="1"/>
    <col min="8" max="9" width="15.5" customWidth="1"/>
  </cols>
  <sheetData>
    <row r="1" spans="2:9" ht="14.25" customHeight="1">
      <c r="B1" s="377" t="s">
        <v>905</v>
      </c>
      <c r="C1" s="244"/>
      <c r="D1" s="244"/>
      <c r="E1" s="244"/>
      <c r="F1" s="244"/>
      <c r="G1" s="244"/>
      <c r="H1" s="244"/>
      <c r="I1" s="244"/>
    </row>
    <row r="2" spans="2:9" ht="14.25" customHeight="1"/>
    <row r="3" spans="2:9" ht="14.25" customHeight="1">
      <c r="B3" s="183"/>
      <c r="C3" s="184">
        <v>1</v>
      </c>
      <c r="D3" s="184">
        <v>2</v>
      </c>
      <c r="E3" s="184">
        <v>3</v>
      </c>
      <c r="F3" s="185">
        <v>4</v>
      </c>
      <c r="G3" s="185"/>
      <c r="H3" s="184">
        <v>4</v>
      </c>
      <c r="I3" s="184">
        <v>5</v>
      </c>
    </row>
    <row r="4" spans="2:9" ht="14.25" customHeight="1">
      <c r="B4" s="374" t="s">
        <v>906</v>
      </c>
      <c r="C4" s="186" t="s">
        <v>907</v>
      </c>
      <c r="D4" s="187" t="s">
        <v>908</v>
      </c>
      <c r="E4" s="188" t="s">
        <v>909</v>
      </c>
      <c r="F4" s="189" t="s">
        <v>909</v>
      </c>
      <c r="G4" s="376" t="s">
        <v>910</v>
      </c>
      <c r="H4" s="379" t="s">
        <v>911</v>
      </c>
      <c r="I4" s="190" t="s">
        <v>912</v>
      </c>
    </row>
    <row r="5" spans="2:9" ht="14.25" customHeight="1">
      <c r="B5" s="378"/>
      <c r="C5" s="186" t="s">
        <v>913</v>
      </c>
      <c r="D5" s="187" t="s">
        <v>914</v>
      </c>
      <c r="E5" s="188" t="s">
        <v>915</v>
      </c>
      <c r="F5" s="189" t="s">
        <v>915</v>
      </c>
      <c r="G5" s="378"/>
      <c r="H5" s="378"/>
      <c r="I5" s="190" t="s">
        <v>916</v>
      </c>
    </row>
    <row r="6" spans="2:9" ht="14.25" customHeight="1">
      <c r="B6" s="375"/>
      <c r="C6" s="191"/>
      <c r="D6" s="192"/>
      <c r="E6" s="193"/>
      <c r="F6" s="194"/>
      <c r="G6" s="375"/>
      <c r="H6" s="375"/>
      <c r="I6" s="195"/>
    </row>
    <row r="7" spans="2:9" ht="14.25" customHeight="1">
      <c r="B7" s="374" t="s">
        <v>917</v>
      </c>
      <c r="C7" s="196" t="s">
        <v>918</v>
      </c>
      <c r="D7" s="197" t="s">
        <v>919</v>
      </c>
      <c r="E7" s="198" t="s">
        <v>920</v>
      </c>
      <c r="F7" s="189" t="s">
        <v>920</v>
      </c>
      <c r="G7" s="376" t="s">
        <v>921</v>
      </c>
      <c r="H7" s="199" t="s">
        <v>922</v>
      </c>
      <c r="I7" s="188" t="s">
        <v>923</v>
      </c>
    </row>
    <row r="8" spans="2:9" ht="14.25" customHeight="1">
      <c r="B8" s="375"/>
      <c r="C8" s="200" t="s">
        <v>924</v>
      </c>
      <c r="D8" s="201" t="s">
        <v>925</v>
      </c>
      <c r="E8" s="202" t="s">
        <v>926</v>
      </c>
      <c r="F8" s="203" t="s">
        <v>926</v>
      </c>
      <c r="G8" s="375"/>
      <c r="H8" s="204" t="s">
        <v>927</v>
      </c>
      <c r="I8" s="205" t="s">
        <v>928</v>
      </c>
    </row>
    <row r="9" spans="2:9" ht="14.25" customHeight="1">
      <c r="B9" s="374" t="s">
        <v>929</v>
      </c>
      <c r="C9" s="187" t="s">
        <v>930</v>
      </c>
      <c r="D9" s="206" t="s">
        <v>930</v>
      </c>
      <c r="E9" s="188" t="s">
        <v>931</v>
      </c>
      <c r="F9" s="189" t="s">
        <v>931</v>
      </c>
      <c r="G9" s="376" t="s">
        <v>932</v>
      </c>
      <c r="H9" s="207" t="s">
        <v>933</v>
      </c>
      <c r="I9" s="208" t="s">
        <v>934</v>
      </c>
    </row>
    <row r="10" spans="2:9" ht="14.25" customHeight="1">
      <c r="B10" s="375"/>
      <c r="C10" s="209" t="s">
        <v>935</v>
      </c>
      <c r="D10" s="210" t="s">
        <v>935</v>
      </c>
      <c r="E10" s="205" t="s">
        <v>936</v>
      </c>
      <c r="F10" s="203" t="s">
        <v>936</v>
      </c>
      <c r="G10" s="375"/>
      <c r="H10" s="211" t="s">
        <v>913</v>
      </c>
      <c r="I10" s="212" t="s">
        <v>928</v>
      </c>
    </row>
    <row r="11" spans="2:9" ht="14.25" customHeight="1">
      <c r="B11" s="374" t="s">
        <v>937</v>
      </c>
      <c r="C11" s="197" t="s">
        <v>938</v>
      </c>
      <c r="D11" s="199" t="s">
        <v>939</v>
      </c>
      <c r="E11" s="380" t="s">
        <v>940</v>
      </c>
      <c r="F11" s="374" t="s">
        <v>940</v>
      </c>
      <c r="G11" s="376" t="s">
        <v>941</v>
      </c>
      <c r="H11" s="206" t="s">
        <v>942</v>
      </c>
      <c r="I11" s="187" t="s">
        <v>943</v>
      </c>
    </row>
    <row r="12" spans="2:9" ht="14.25" customHeight="1">
      <c r="B12" s="375"/>
      <c r="C12" s="201" t="s">
        <v>935</v>
      </c>
      <c r="D12" s="204" t="s">
        <v>928</v>
      </c>
      <c r="E12" s="375"/>
      <c r="F12" s="375"/>
      <c r="G12" s="375"/>
      <c r="H12" s="210" t="s">
        <v>925</v>
      </c>
      <c r="I12" s="209" t="s">
        <v>944</v>
      </c>
    </row>
    <row r="13" spans="2:9" ht="14.25" customHeight="1">
      <c r="B13" s="374" t="s">
        <v>945</v>
      </c>
      <c r="C13" s="197" t="s">
        <v>946</v>
      </c>
      <c r="D13" s="187" t="s">
        <v>947</v>
      </c>
      <c r="E13" s="190" t="s">
        <v>948</v>
      </c>
      <c r="F13" s="189" t="s">
        <v>948</v>
      </c>
      <c r="G13" s="376" t="s">
        <v>949</v>
      </c>
      <c r="H13" s="188" t="s">
        <v>950</v>
      </c>
      <c r="I13" s="196" t="s">
        <v>951</v>
      </c>
    </row>
    <row r="14" spans="2:9" ht="14.25" customHeight="1">
      <c r="B14" s="375"/>
      <c r="C14" s="201" t="s">
        <v>924</v>
      </c>
      <c r="D14" s="209" t="s">
        <v>935</v>
      </c>
      <c r="E14" s="213" t="s">
        <v>952</v>
      </c>
      <c r="F14" s="203" t="s">
        <v>952</v>
      </c>
      <c r="G14" s="375"/>
      <c r="H14" s="205" t="s">
        <v>913</v>
      </c>
      <c r="I14" s="200" t="s">
        <v>935</v>
      </c>
    </row>
    <row r="15" spans="2:9" ht="14.25" customHeight="1"/>
    <row r="16" spans="2:9"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13:B14"/>
    <mergeCell ref="G13:G14"/>
    <mergeCell ref="B1:I1"/>
    <mergeCell ref="B4:B6"/>
    <mergeCell ref="G4:G6"/>
    <mergeCell ref="H4:H6"/>
    <mergeCell ref="B7:B8"/>
    <mergeCell ref="G7:G8"/>
    <mergeCell ref="G9:G10"/>
    <mergeCell ref="B9:B10"/>
    <mergeCell ref="B11:B12"/>
    <mergeCell ref="E11:E12"/>
    <mergeCell ref="F11:F12"/>
    <mergeCell ref="G11:G12"/>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00"/>
  <sheetViews>
    <sheetView workbookViewId="0"/>
  </sheetViews>
  <sheetFormatPr defaultColWidth="12.58203125" defaultRowHeight="15" customHeight="1"/>
  <cols>
    <col min="1" max="1" width="8.58203125" customWidth="1"/>
    <col min="2" max="2" width="7.58203125" customWidth="1"/>
    <col min="3" max="4" width="8.08203125" customWidth="1"/>
    <col min="5" max="5" width="13.75" customWidth="1"/>
    <col min="6" max="7" width="7.58203125" customWidth="1"/>
    <col min="8" max="8" width="8.08203125" customWidth="1"/>
    <col min="9" max="19" width="7.58203125" customWidth="1"/>
  </cols>
  <sheetData>
    <row r="1" spans="2:19" ht="54.75" customHeight="1">
      <c r="B1" s="242" t="s">
        <v>66</v>
      </c>
      <c r="C1" s="238"/>
      <c r="D1" s="238"/>
      <c r="E1" s="238"/>
      <c r="F1" s="238"/>
      <c r="G1" s="238"/>
      <c r="H1" s="238"/>
      <c r="I1" s="238"/>
      <c r="J1" s="238"/>
      <c r="K1" s="238"/>
      <c r="L1" s="238"/>
    </row>
    <row r="2" spans="2:19" ht="9" customHeight="1">
      <c r="B2" s="243"/>
      <c r="C2" s="244"/>
      <c r="D2" s="244"/>
      <c r="E2" s="244"/>
      <c r="F2" s="244"/>
      <c r="G2" s="244"/>
      <c r="H2" s="244"/>
      <c r="I2" s="244"/>
      <c r="J2" s="244"/>
      <c r="K2" s="244"/>
      <c r="L2" s="244"/>
    </row>
    <row r="3" spans="2:19" ht="14.25" customHeight="1">
      <c r="B3" s="245" t="s">
        <v>67</v>
      </c>
      <c r="C3" s="238"/>
      <c r="D3" s="238"/>
      <c r="E3" s="238"/>
      <c r="F3" s="238"/>
      <c r="G3" s="238"/>
      <c r="H3" s="238"/>
      <c r="I3" s="238"/>
      <c r="J3" s="238"/>
      <c r="K3" s="238"/>
      <c r="L3" s="238"/>
    </row>
    <row r="4" spans="2:19" ht="14.25" customHeight="1">
      <c r="B4" s="241" t="s">
        <v>68</v>
      </c>
      <c r="C4" s="238"/>
      <c r="D4" s="238"/>
      <c r="E4" s="238"/>
      <c r="F4" s="238"/>
      <c r="G4" s="238"/>
      <c r="H4" s="238"/>
      <c r="I4" s="238"/>
      <c r="J4" s="238"/>
      <c r="K4" s="238"/>
      <c r="L4" s="238"/>
    </row>
    <row r="5" spans="2:19" ht="14.25" customHeight="1">
      <c r="B5" s="241" t="s">
        <v>69</v>
      </c>
      <c r="C5" s="238"/>
      <c r="D5" s="238"/>
      <c r="E5" s="238"/>
      <c r="F5" s="238"/>
      <c r="G5" s="238"/>
      <c r="H5" s="238"/>
      <c r="I5" s="238"/>
      <c r="J5" s="238"/>
      <c r="K5" s="238"/>
      <c r="L5" s="238"/>
    </row>
    <row r="6" spans="2:19" ht="14.25" customHeight="1">
      <c r="B6" s="241" t="s">
        <v>70</v>
      </c>
      <c r="C6" s="238"/>
      <c r="D6" s="238"/>
      <c r="E6" s="238"/>
      <c r="F6" s="238"/>
      <c r="G6" s="238"/>
      <c r="H6" s="238"/>
      <c r="I6" s="238"/>
      <c r="J6" s="238"/>
      <c r="K6" s="238"/>
      <c r="L6" s="238"/>
    </row>
    <row r="7" spans="2:19" ht="14.25" customHeight="1">
      <c r="B7" s="241" t="s">
        <v>71</v>
      </c>
      <c r="C7" s="238"/>
      <c r="D7" s="238"/>
      <c r="E7" s="238"/>
      <c r="F7" s="238"/>
      <c r="G7" s="238"/>
      <c r="H7" s="238"/>
      <c r="I7" s="238"/>
      <c r="J7" s="238"/>
      <c r="K7" s="238"/>
      <c r="L7" s="238"/>
    </row>
    <row r="8" spans="2:19" ht="14.25" customHeight="1">
      <c r="B8" s="241" t="s">
        <v>72</v>
      </c>
      <c r="C8" s="238"/>
      <c r="D8" s="238"/>
      <c r="E8" s="238"/>
      <c r="F8" s="238"/>
      <c r="G8" s="238"/>
      <c r="H8" s="238"/>
      <c r="I8" s="238"/>
      <c r="J8" s="238"/>
      <c r="K8" s="238"/>
      <c r="L8" s="238"/>
    </row>
    <row r="9" spans="2:19" ht="14.25" customHeight="1">
      <c r="B9" s="241" t="s">
        <v>73</v>
      </c>
      <c r="C9" s="238"/>
      <c r="D9" s="238"/>
      <c r="E9" s="238"/>
      <c r="F9" s="238"/>
      <c r="G9" s="238"/>
      <c r="H9" s="238"/>
      <c r="I9" s="238"/>
      <c r="J9" s="238"/>
      <c r="K9" s="238"/>
      <c r="L9" s="238"/>
    </row>
    <row r="10" spans="2:19" ht="14.25" customHeight="1"/>
    <row r="11" spans="2:19" ht="14.25" customHeight="1">
      <c r="B11" s="19"/>
      <c r="C11" s="19" t="s">
        <v>74</v>
      </c>
      <c r="D11" s="19"/>
      <c r="E11" s="19" t="s">
        <v>75</v>
      </c>
      <c r="F11" s="19"/>
      <c r="G11" s="19"/>
      <c r="H11" s="19"/>
      <c r="J11" s="19"/>
      <c r="K11" s="19"/>
      <c r="S11" s="20" t="s">
        <v>76</v>
      </c>
    </row>
    <row r="12" spans="2:19" ht="14.25" customHeight="1">
      <c r="B12" s="19">
        <v>22</v>
      </c>
      <c r="C12" s="21" t="s">
        <v>77</v>
      </c>
      <c r="D12" s="19">
        <v>76</v>
      </c>
      <c r="E12" s="19"/>
      <c r="F12" s="22">
        <f>B12+D12</f>
        <v>98</v>
      </c>
      <c r="G12" s="19"/>
      <c r="H12" s="19"/>
      <c r="J12" s="19"/>
      <c r="K12" s="19"/>
      <c r="S12" s="20">
        <f t="shared" ref="S12:S15" si="0">IF(E12=(B12+D12),1,0)</f>
        <v>0</v>
      </c>
    </row>
    <row r="13" spans="2:19" ht="14.25" customHeight="1">
      <c r="B13" s="19">
        <v>45</v>
      </c>
      <c r="C13" s="19" t="s">
        <v>77</v>
      </c>
      <c r="D13" s="19">
        <v>77</v>
      </c>
      <c r="E13" s="19"/>
      <c r="F13" s="19"/>
      <c r="G13" s="19"/>
      <c r="H13" s="19"/>
      <c r="J13" s="19"/>
      <c r="K13" s="19"/>
      <c r="S13" s="20">
        <f t="shared" si="0"/>
        <v>0</v>
      </c>
    </row>
    <row r="14" spans="2:19" ht="14.25" customHeight="1">
      <c r="B14" s="19">
        <v>67</v>
      </c>
      <c r="C14" s="19" t="s">
        <v>77</v>
      </c>
      <c r="D14" s="19">
        <v>765</v>
      </c>
      <c r="E14" s="19"/>
      <c r="F14" s="19"/>
      <c r="G14" s="19"/>
      <c r="H14" s="19"/>
      <c r="J14" s="19"/>
      <c r="K14" s="19"/>
      <c r="S14" s="20">
        <f t="shared" si="0"/>
        <v>0</v>
      </c>
    </row>
    <row r="15" spans="2:19" ht="14.25" customHeight="1">
      <c r="B15" s="19">
        <v>88</v>
      </c>
      <c r="C15" s="19" t="s">
        <v>77</v>
      </c>
      <c r="D15" s="19">
        <v>122</v>
      </c>
      <c r="E15" s="19"/>
      <c r="F15" s="19"/>
      <c r="G15" s="19"/>
      <c r="H15" s="19"/>
      <c r="J15" s="19"/>
      <c r="K15" s="19"/>
      <c r="S15" s="20">
        <f t="shared" si="0"/>
        <v>0</v>
      </c>
    </row>
    <row r="16" spans="2:19" ht="14.25" customHeight="1">
      <c r="B16" s="19">
        <v>222</v>
      </c>
      <c r="C16" s="19" t="s">
        <v>78</v>
      </c>
      <c r="D16" s="19">
        <v>22</v>
      </c>
      <c r="E16" s="19"/>
      <c r="F16" s="19"/>
      <c r="G16" s="19"/>
      <c r="H16" s="19"/>
      <c r="J16" s="19"/>
      <c r="K16" s="19"/>
      <c r="S16" s="20">
        <f t="shared" ref="S16:S20" si="1">IF(E16=(B16-D16),1,0)</f>
        <v>0</v>
      </c>
    </row>
    <row r="17" spans="2:19" ht="14.25" customHeight="1">
      <c r="B17" s="19">
        <v>13</v>
      </c>
      <c r="C17" s="19" t="s">
        <v>78</v>
      </c>
      <c r="D17" s="19">
        <v>56</v>
      </c>
      <c r="E17" s="19"/>
      <c r="F17" s="19"/>
      <c r="G17" s="19"/>
      <c r="H17" s="19"/>
      <c r="J17" s="19"/>
      <c r="K17" s="19"/>
      <c r="S17" s="20">
        <f t="shared" si="1"/>
        <v>0</v>
      </c>
    </row>
    <row r="18" spans="2:19" ht="14.25" customHeight="1">
      <c r="B18" s="19">
        <v>56</v>
      </c>
      <c r="C18" s="19" t="s">
        <v>78</v>
      </c>
      <c r="D18" s="19">
        <v>13</v>
      </c>
      <c r="E18" s="19"/>
      <c r="F18" s="19"/>
      <c r="G18" s="19"/>
      <c r="H18" s="19"/>
      <c r="J18" s="19"/>
      <c r="K18" s="19"/>
      <c r="S18" s="20">
        <f t="shared" si="1"/>
        <v>0</v>
      </c>
    </row>
    <row r="19" spans="2:19" ht="14.25" customHeight="1">
      <c r="B19" s="19">
        <v>78</v>
      </c>
      <c r="C19" s="19" t="s">
        <v>78</v>
      </c>
      <c r="D19" s="19">
        <v>22</v>
      </c>
      <c r="E19" s="19"/>
      <c r="F19" s="19"/>
      <c r="G19" s="19"/>
      <c r="H19" s="19"/>
      <c r="J19" s="19"/>
      <c r="K19" s="19"/>
      <c r="S19" s="20">
        <f t="shared" si="1"/>
        <v>0</v>
      </c>
    </row>
    <row r="20" spans="2:19" ht="14.25" customHeight="1">
      <c r="B20" s="19">
        <v>9564</v>
      </c>
      <c r="C20" s="19" t="s">
        <v>78</v>
      </c>
      <c r="D20" s="19">
        <v>853</v>
      </c>
      <c r="E20" s="19"/>
      <c r="F20" s="19"/>
      <c r="G20" s="19"/>
      <c r="H20" s="19"/>
      <c r="J20" s="19"/>
      <c r="K20" s="19"/>
      <c r="S20" s="20">
        <f t="shared" si="1"/>
        <v>0</v>
      </c>
    </row>
    <row r="21" spans="2:19" ht="14.25" customHeight="1">
      <c r="B21" s="19">
        <v>33243</v>
      </c>
      <c r="C21" s="19" t="s">
        <v>79</v>
      </c>
      <c r="D21" s="19">
        <v>33000</v>
      </c>
      <c r="E21" s="19"/>
      <c r="F21" s="19"/>
      <c r="G21" s="19"/>
      <c r="H21" s="19"/>
      <c r="J21" s="19"/>
      <c r="K21" s="19"/>
      <c r="S21" s="20">
        <f t="shared" ref="S21:S25" si="2">IF(E21=(B21*D21),1,0)</f>
        <v>0</v>
      </c>
    </row>
    <row r="22" spans="2:19" ht="14.25" customHeight="1">
      <c r="B22" s="19">
        <v>676</v>
      </c>
      <c r="C22" s="19" t="s">
        <v>79</v>
      </c>
      <c r="D22" s="19">
        <v>3</v>
      </c>
      <c r="E22" s="19"/>
      <c r="F22" s="19"/>
      <c r="G22" s="19"/>
      <c r="H22" s="19"/>
      <c r="J22" s="19"/>
      <c r="K22" s="19"/>
      <c r="S22" s="20">
        <f t="shared" si="2"/>
        <v>0</v>
      </c>
    </row>
    <row r="23" spans="2:19" ht="14.25" customHeight="1">
      <c r="B23" s="19">
        <v>3562</v>
      </c>
      <c r="C23" s="19" t="s">
        <v>79</v>
      </c>
      <c r="D23" s="19">
        <v>10</v>
      </c>
      <c r="E23" s="19"/>
      <c r="F23" s="19"/>
      <c r="G23" s="19"/>
      <c r="H23" s="19"/>
      <c r="J23" s="19"/>
      <c r="K23" s="19"/>
      <c r="S23" s="20">
        <f t="shared" si="2"/>
        <v>0</v>
      </c>
    </row>
    <row r="24" spans="2:19" ht="14.25" customHeight="1">
      <c r="B24" s="19">
        <v>667</v>
      </c>
      <c r="C24" s="19" t="s">
        <v>79</v>
      </c>
      <c r="D24" s="19">
        <v>564</v>
      </c>
      <c r="E24" s="19"/>
      <c r="F24" s="19"/>
      <c r="G24" s="19"/>
      <c r="H24" s="19"/>
      <c r="J24" s="19"/>
      <c r="K24" s="19"/>
      <c r="S24" s="20">
        <f t="shared" si="2"/>
        <v>0</v>
      </c>
    </row>
    <row r="25" spans="2:19" ht="14.25" customHeight="1">
      <c r="B25" s="19">
        <v>55</v>
      </c>
      <c r="C25" s="19" t="s">
        <v>79</v>
      </c>
      <c r="D25" s="19">
        <v>12</v>
      </c>
      <c r="E25" s="19"/>
      <c r="F25" s="19"/>
      <c r="G25" s="19"/>
      <c r="H25" s="19"/>
      <c r="J25" s="19"/>
      <c r="K25" s="19"/>
      <c r="S25" s="20">
        <f t="shared" si="2"/>
        <v>0</v>
      </c>
    </row>
    <row r="26" spans="2:19" ht="14.25" customHeight="1">
      <c r="B26" s="19">
        <v>99</v>
      </c>
      <c r="C26" s="21" t="s">
        <v>80</v>
      </c>
      <c r="D26" s="19">
        <v>3</v>
      </c>
      <c r="E26" s="19"/>
      <c r="F26" s="19"/>
      <c r="G26" s="19"/>
      <c r="H26" s="19"/>
      <c r="J26" s="19"/>
      <c r="K26" s="19"/>
      <c r="S26" s="20">
        <f t="shared" ref="S26:S31" si="3">IF(E26=(B26/D26),1,0)</f>
        <v>0</v>
      </c>
    </row>
    <row r="27" spans="2:19" ht="14.25" customHeight="1">
      <c r="B27" s="19">
        <v>45</v>
      </c>
      <c r="C27" s="21" t="s">
        <v>80</v>
      </c>
      <c r="D27" s="19">
        <v>15</v>
      </c>
      <c r="E27" s="19"/>
      <c r="F27" s="19"/>
      <c r="G27" s="19"/>
      <c r="H27" s="19"/>
      <c r="J27" s="19"/>
      <c r="K27" s="19"/>
      <c r="S27" s="20">
        <f t="shared" si="3"/>
        <v>0</v>
      </c>
    </row>
    <row r="28" spans="2:19" ht="14.25" customHeight="1">
      <c r="B28" s="19">
        <v>34</v>
      </c>
      <c r="C28" s="21" t="s">
        <v>80</v>
      </c>
      <c r="D28" s="19">
        <v>2</v>
      </c>
      <c r="E28" s="19"/>
      <c r="F28" s="19"/>
      <c r="G28" s="19"/>
      <c r="H28" s="19"/>
      <c r="J28" s="19"/>
      <c r="K28" s="19"/>
      <c r="S28" s="20">
        <f t="shared" si="3"/>
        <v>0</v>
      </c>
    </row>
    <row r="29" spans="2:19" ht="14.25" customHeight="1">
      <c r="B29" s="19">
        <v>55</v>
      </c>
      <c r="C29" s="21" t="s">
        <v>80</v>
      </c>
      <c r="D29" s="19">
        <v>12</v>
      </c>
      <c r="E29" s="19"/>
      <c r="F29" s="19"/>
      <c r="G29" s="19"/>
      <c r="H29" s="19"/>
      <c r="J29" s="19"/>
      <c r="K29" s="19"/>
      <c r="S29" s="20">
        <f t="shared" si="3"/>
        <v>0</v>
      </c>
    </row>
    <row r="30" spans="2:19" ht="14.25" customHeight="1">
      <c r="B30" s="19">
        <v>78</v>
      </c>
      <c r="C30" s="21" t="s">
        <v>80</v>
      </c>
      <c r="D30" s="19">
        <v>12</v>
      </c>
      <c r="E30" s="19"/>
      <c r="F30" s="19"/>
      <c r="G30" s="19"/>
      <c r="H30" s="19"/>
      <c r="J30" s="19"/>
      <c r="K30" s="19"/>
      <c r="S30" s="20">
        <f t="shared" si="3"/>
        <v>0</v>
      </c>
    </row>
    <row r="31" spans="2:19" ht="14.25" customHeight="1">
      <c r="B31" s="19">
        <v>778</v>
      </c>
      <c r="C31" s="21" t="s">
        <v>80</v>
      </c>
      <c r="D31" s="19">
        <v>100</v>
      </c>
      <c r="E31" s="19"/>
      <c r="F31" s="19"/>
      <c r="G31" s="19"/>
      <c r="H31" s="19"/>
      <c r="J31" s="19"/>
      <c r="K31" s="19"/>
      <c r="S31" s="20">
        <f t="shared" si="3"/>
        <v>0</v>
      </c>
    </row>
    <row r="32" spans="2:19" ht="44.25" customHeight="1">
      <c r="B32" s="19"/>
      <c r="C32" s="19"/>
      <c r="D32" s="19"/>
      <c r="E32" s="19"/>
      <c r="F32" s="19"/>
      <c r="G32" s="19"/>
      <c r="H32" s="23" t="s">
        <v>81</v>
      </c>
      <c r="I32" s="24">
        <f>SUM(S12:S31)</f>
        <v>0</v>
      </c>
      <c r="J32" s="23" t="s">
        <v>82</v>
      </c>
      <c r="K32" s="23"/>
    </row>
    <row r="33" spans="1:19" ht="14.25" customHeight="1">
      <c r="B33" s="19"/>
      <c r="C33" s="19"/>
      <c r="D33" s="19"/>
      <c r="E33" s="19"/>
      <c r="F33" s="19"/>
      <c r="G33" s="19"/>
      <c r="H33" s="19"/>
      <c r="I33" s="19"/>
      <c r="J33" s="19"/>
      <c r="K33" s="19"/>
    </row>
    <row r="34" spans="1:19" ht="14.25" customHeight="1">
      <c r="A34" s="19"/>
      <c r="B34" s="19"/>
      <c r="C34" s="19"/>
      <c r="D34" s="19"/>
      <c r="E34" s="19"/>
      <c r="F34" s="19"/>
      <c r="G34" s="19"/>
      <c r="H34" s="19"/>
      <c r="I34" s="19"/>
      <c r="J34" s="19"/>
      <c r="K34" s="19"/>
    </row>
    <row r="35" spans="1:19" ht="14.25" customHeight="1">
      <c r="B35" s="25" t="s">
        <v>83</v>
      </c>
      <c r="D35" s="25" t="s">
        <v>84</v>
      </c>
      <c r="E35" s="26" t="s">
        <v>75</v>
      </c>
    </row>
    <row r="36" spans="1:19" ht="14.25" customHeight="1">
      <c r="B36" s="19">
        <v>3</v>
      </c>
      <c r="C36" s="27" t="s">
        <v>77</v>
      </c>
      <c r="D36" s="19">
        <v>7</v>
      </c>
      <c r="E36" s="19"/>
      <c r="S36" s="28">
        <f t="shared" ref="S36:S43" si="4">IF(E36=(B36+D36),1,0)</f>
        <v>0</v>
      </c>
    </row>
    <row r="37" spans="1:19" ht="14.25" customHeight="1">
      <c r="B37" s="19"/>
      <c r="C37" s="27" t="s">
        <v>77</v>
      </c>
      <c r="D37" s="19"/>
      <c r="E37" s="19"/>
      <c r="S37" s="28">
        <f t="shared" si="4"/>
        <v>1</v>
      </c>
    </row>
    <row r="38" spans="1:19" ht="14.25" customHeight="1">
      <c r="B38" s="19"/>
      <c r="C38" s="27" t="s">
        <v>77</v>
      </c>
      <c r="D38" s="19"/>
      <c r="E38" s="19"/>
      <c r="S38" s="28">
        <f t="shared" si="4"/>
        <v>1</v>
      </c>
    </row>
    <row r="39" spans="1:19" ht="14.25" customHeight="1">
      <c r="B39" s="19"/>
      <c r="C39" s="27" t="s">
        <v>77</v>
      </c>
      <c r="D39" s="19"/>
      <c r="E39" s="19"/>
      <c r="S39" s="28">
        <f t="shared" si="4"/>
        <v>1</v>
      </c>
    </row>
    <row r="40" spans="1:19" ht="14.25" customHeight="1">
      <c r="B40" s="19"/>
      <c r="C40" s="27" t="s">
        <v>77</v>
      </c>
      <c r="D40" s="19"/>
      <c r="E40" s="19"/>
      <c r="S40" s="28">
        <f t="shared" si="4"/>
        <v>1</v>
      </c>
    </row>
    <row r="41" spans="1:19" ht="14.25" customHeight="1">
      <c r="B41" s="19"/>
      <c r="C41" s="27" t="s">
        <v>77</v>
      </c>
      <c r="D41" s="19"/>
      <c r="E41" s="19"/>
      <c r="S41" s="28">
        <f t="shared" si="4"/>
        <v>1</v>
      </c>
    </row>
    <row r="42" spans="1:19" ht="14.25" customHeight="1">
      <c r="B42" s="19"/>
      <c r="C42" s="27" t="s">
        <v>77</v>
      </c>
      <c r="D42" s="19"/>
      <c r="E42" s="19"/>
      <c r="S42" s="28">
        <f t="shared" si="4"/>
        <v>1</v>
      </c>
    </row>
    <row r="43" spans="1:19" ht="14.25" customHeight="1">
      <c r="B43" s="19"/>
      <c r="C43" s="27" t="s">
        <v>77</v>
      </c>
      <c r="D43" s="19"/>
      <c r="E43" s="19"/>
      <c r="S43" s="28">
        <f t="shared" si="4"/>
        <v>1</v>
      </c>
    </row>
    <row r="44" spans="1:19" ht="14.25" customHeight="1">
      <c r="B44" s="19"/>
      <c r="C44" s="27" t="s">
        <v>78</v>
      </c>
      <c r="D44" s="19"/>
      <c r="E44" s="19"/>
      <c r="S44" s="28">
        <f t="shared" ref="S44:S48" si="5">IF(E44=(B44-D44),1,0)</f>
        <v>1</v>
      </c>
    </row>
    <row r="45" spans="1:19" ht="14.25" customHeight="1">
      <c r="B45" s="19"/>
      <c r="C45" s="27" t="s">
        <v>78</v>
      </c>
      <c r="D45" s="19"/>
      <c r="E45" s="19"/>
      <c r="S45" s="28">
        <f t="shared" si="5"/>
        <v>1</v>
      </c>
    </row>
    <row r="46" spans="1:19" ht="14.25" customHeight="1">
      <c r="B46" s="19"/>
      <c r="C46" s="27" t="s">
        <v>78</v>
      </c>
      <c r="D46" s="19"/>
      <c r="E46" s="19"/>
      <c r="S46" s="28">
        <f t="shared" si="5"/>
        <v>1</v>
      </c>
    </row>
    <row r="47" spans="1:19" ht="14.25" customHeight="1">
      <c r="B47" s="19"/>
      <c r="C47" s="27" t="s">
        <v>78</v>
      </c>
      <c r="D47" s="19"/>
      <c r="E47" s="19"/>
      <c r="S47" s="28">
        <f t="shared" si="5"/>
        <v>1</v>
      </c>
    </row>
    <row r="48" spans="1:19" ht="14.25" customHeight="1">
      <c r="B48" s="19"/>
      <c r="C48" s="27" t="s">
        <v>78</v>
      </c>
      <c r="D48" s="19"/>
      <c r="E48" s="19"/>
      <c r="S48" s="28">
        <f t="shared" si="5"/>
        <v>1</v>
      </c>
    </row>
    <row r="49" spans="2:19" ht="14.25" customHeight="1">
      <c r="B49" s="19"/>
      <c r="C49" s="27" t="s">
        <v>79</v>
      </c>
      <c r="D49" s="19"/>
      <c r="E49" s="19"/>
      <c r="S49" s="28">
        <f t="shared" ref="S49:S55" si="6">IF(E49=(B49*D49),1,0)</f>
        <v>1</v>
      </c>
    </row>
    <row r="50" spans="2:19" ht="14.25" customHeight="1">
      <c r="B50" s="19"/>
      <c r="C50" s="27" t="s">
        <v>79</v>
      </c>
      <c r="D50" s="19"/>
      <c r="E50" s="19"/>
      <c r="S50" s="28">
        <f t="shared" si="6"/>
        <v>1</v>
      </c>
    </row>
    <row r="51" spans="2:19" ht="14.25" customHeight="1">
      <c r="B51" s="19"/>
      <c r="C51" s="27" t="s">
        <v>79</v>
      </c>
      <c r="D51" s="19"/>
      <c r="E51" s="19"/>
      <c r="S51" s="28">
        <f t="shared" si="6"/>
        <v>1</v>
      </c>
    </row>
    <row r="52" spans="2:19" ht="14.25" customHeight="1">
      <c r="B52" s="19"/>
      <c r="C52" s="27" t="s">
        <v>79</v>
      </c>
      <c r="D52" s="19"/>
      <c r="E52" s="19"/>
      <c r="S52" s="28">
        <f t="shared" si="6"/>
        <v>1</v>
      </c>
    </row>
    <row r="53" spans="2:19" ht="14.25" customHeight="1">
      <c r="B53" s="19"/>
      <c r="C53" s="27" t="s">
        <v>79</v>
      </c>
      <c r="D53" s="19"/>
      <c r="E53" s="19"/>
      <c r="S53" s="28">
        <f t="shared" si="6"/>
        <v>1</v>
      </c>
    </row>
    <row r="54" spans="2:19" ht="14.25" customHeight="1">
      <c r="B54" s="19"/>
      <c r="C54" s="27" t="s">
        <v>79</v>
      </c>
      <c r="D54" s="19"/>
      <c r="E54" s="19"/>
      <c r="S54" s="28">
        <f t="shared" si="6"/>
        <v>1</v>
      </c>
    </row>
    <row r="55" spans="2:19" ht="14.25" customHeight="1">
      <c r="B55" s="19"/>
      <c r="C55" s="27" t="s">
        <v>79</v>
      </c>
      <c r="D55" s="19"/>
      <c r="E55" s="19"/>
      <c r="S55" s="28">
        <f t="shared" si="6"/>
        <v>1</v>
      </c>
    </row>
    <row r="56" spans="2:19" ht="14.25" customHeight="1">
      <c r="C56" s="29"/>
      <c r="S56" s="28"/>
    </row>
    <row r="57" spans="2:19" ht="14.25" customHeight="1">
      <c r="H57" s="23" t="s">
        <v>81</v>
      </c>
      <c r="I57" s="24">
        <f>SUM(S36:S55)</f>
        <v>19</v>
      </c>
      <c r="J57" s="23" t="s">
        <v>82</v>
      </c>
      <c r="K57" s="23"/>
    </row>
    <row r="58" spans="2:19" ht="14.25" customHeight="1"/>
    <row r="59" spans="2:19" ht="14.25" customHeight="1"/>
    <row r="60" spans="2:19" ht="14.25" customHeight="1"/>
    <row r="61" spans="2:19" ht="14.25" customHeight="1"/>
    <row r="62" spans="2:19" ht="14.25" customHeight="1"/>
    <row r="63" spans="2:19" ht="14.25" customHeight="1"/>
    <row r="64" spans="2:19"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8:L8"/>
    <mergeCell ref="B9:L9"/>
    <mergeCell ref="B1:L1"/>
    <mergeCell ref="B2:L2"/>
    <mergeCell ref="B3:L3"/>
    <mergeCell ref="B4:L4"/>
    <mergeCell ref="B5:L5"/>
    <mergeCell ref="B6:L6"/>
    <mergeCell ref="B7:L7"/>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1000"/>
  <sheetViews>
    <sheetView showGridLines="0" topLeftCell="A25" workbookViewId="0">
      <selection activeCell="P90" sqref="P90:T130"/>
    </sheetView>
  </sheetViews>
  <sheetFormatPr defaultColWidth="12.58203125" defaultRowHeight="15" customHeight="1"/>
  <cols>
    <col min="1" max="1" width="3.25" customWidth="1"/>
    <col min="2" max="2" width="2.33203125" customWidth="1"/>
    <col min="3" max="39" width="4.25" customWidth="1"/>
    <col min="40" max="40" width="2.33203125" customWidth="1"/>
    <col min="41" max="41" width="14.5" customWidth="1"/>
    <col min="42" max="42" width="7.58203125" customWidth="1"/>
  </cols>
  <sheetData>
    <row r="1" spans="1:42" ht="18" customHeight="1">
      <c r="A1" s="30"/>
      <c r="B1" s="31"/>
      <c r="C1" s="31"/>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row>
    <row r="2" spans="1:42" ht="18" customHeight="1">
      <c r="A2" s="30"/>
      <c r="B2" s="32"/>
      <c r="C2" s="32"/>
      <c r="D2" s="33"/>
      <c r="E2" s="34"/>
      <c r="F2" s="337" t="s">
        <v>85</v>
      </c>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0"/>
      <c r="AP2" s="30"/>
    </row>
    <row r="3" spans="1:42" ht="18" customHeight="1">
      <c r="A3" s="30"/>
      <c r="B3" s="32"/>
      <c r="C3" s="32"/>
      <c r="D3" s="33"/>
      <c r="E3" s="34"/>
      <c r="F3" s="339"/>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30"/>
      <c r="AP3" s="30"/>
    </row>
    <row r="4" spans="1:42" ht="18" customHeight="1">
      <c r="A4" s="30"/>
      <c r="B4" s="32"/>
      <c r="C4" s="32"/>
      <c r="D4" s="33"/>
      <c r="E4" s="34"/>
      <c r="F4" s="339"/>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30"/>
      <c r="AP4" s="30"/>
    </row>
    <row r="5" spans="1:42" ht="18" customHeight="1">
      <c r="A5" s="30"/>
      <c r="B5" s="32"/>
      <c r="C5" s="32"/>
      <c r="D5" s="33"/>
      <c r="E5" s="34"/>
      <c r="F5" s="339"/>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30"/>
      <c r="AP5" s="30"/>
    </row>
    <row r="6" spans="1:42" ht="18" customHeight="1">
      <c r="A6" s="30"/>
      <c r="B6" s="32"/>
      <c r="C6" s="32"/>
      <c r="D6" s="33"/>
      <c r="E6" s="34"/>
      <c r="F6" s="339"/>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30"/>
      <c r="AP6" s="30"/>
    </row>
    <row r="7" spans="1:42" ht="9.75" customHeight="1">
      <c r="A7" s="30"/>
      <c r="B7" s="35"/>
      <c r="C7" s="35"/>
      <c r="D7" s="36"/>
      <c r="E7" s="36"/>
      <c r="F7" s="36"/>
      <c r="G7" s="36"/>
      <c r="H7" s="36"/>
      <c r="I7" s="36"/>
      <c r="J7" s="36"/>
      <c r="K7" s="36"/>
      <c r="L7" s="36"/>
      <c r="M7" s="36"/>
      <c r="N7" s="36"/>
      <c r="O7" s="36"/>
      <c r="P7" s="36"/>
      <c r="Q7" s="36"/>
      <c r="R7" s="36"/>
      <c r="S7" s="36"/>
      <c r="T7" s="36"/>
      <c r="U7" s="36"/>
      <c r="V7" s="36"/>
      <c r="W7" s="36"/>
      <c r="X7" s="36"/>
      <c r="Y7" s="36"/>
      <c r="Z7" s="36"/>
      <c r="AA7" s="36"/>
      <c r="AB7" s="36"/>
      <c r="AC7" s="37"/>
      <c r="AD7" s="37"/>
      <c r="AE7" s="37"/>
      <c r="AF7" s="37"/>
      <c r="AG7" s="37"/>
      <c r="AH7" s="37"/>
      <c r="AI7" s="37"/>
      <c r="AJ7" s="37"/>
      <c r="AK7" s="37"/>
      <c r="AL7" s="37"/>
      <c r="AM7" s="37"/>
      <c r="AN7" s="37"/>
      <c r="AO7" s="30"/>
      <c r="AP7" s="30"/>
    </row>
    <row r="8" spans="1:42" ht="21" customHeight="1">
      <c r="A8" s="30"/>
      <c r="B8" s="30"/>
      <c r="C8" s="31"/>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row>
    <row r="9" spans="1:42" ht="18" customHeight="1">
      <c r="A9" s="30"/>
      <c r="B9" s="38"/>
      <c r="C9" s="39"/>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0"/>
      <c r="AP9" s="30"/>
    </row>
    <row r="10" spans="1:42" ht="24" customHeight="1">
      <c r="A10" s="30"/>
      <c r="B10" s="38"/>
      <c r="C10" s="328" t="s">
        <v>86</v>
      </c>
      <c r="D10" s="329"/>
      <c r="E10" s="329"/>
      <c r="F10" s="329"/>
      <c r="G10" s="329"/>
      <c r="H10" s="330"/>
      <c r="I10" s="331"/>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30"/>
      <c r="AN10" s="38"/>
      <c r="AO10" s="30"/>
      <c r="AP10" s="30"/>
    </row>
    <row r="11" spans="1:42" ht="24" customHeight="1">
      <c r="A11" s="30"/>
      <c r="B11" s="38"/>
      <c r="C11" s="328" t="s">
        <v>87</v>
      </c>
      <c r="D11" s="329"/>
      <c r="E11" s="329"/>
      <c r="F11" s="329"/>
      <c r="G11" s="329"/>
      <c r="H11" s="330"/>
      <c r="I11" s="331"/>
      <c r="J11" s="329"/>
      <c r="K11" s="329"/>
      <c r="L11" s="329"/>
      <c r="M11" s="329"/>
      <c r="N11" s="329"/>
      <c r="O11" s="329"/>
      <c r="P11" s="329"/>
      <c r="Q11" s="329"/>
      <c r="R11" s="329"/>
      <c r="S11" s="329"/>
      <c r="T11" s="329"/>
      <c r="U11" s="329"/>
      <c r="V11" s="330"/>
      <c r="W11" s="328" t="s">
        <v>88</v>
      </c>
      <c r="X11" s="329"/>
      <c r="Y11" s="329"/>
      <c r="Z11" s="329"/>
      <c r="AA11" s="329"/>
      <c r="AB11" s="330"/>
      <c r="AC11" s="331"/>
      <c r="AD11" s="329"/>
      <c r="AE11" s="329"/>
      <c r="AF11" s="329"/>
      <c r="AG11" s="329"/>
      <c r="AH11" s="329"/>
      <c r="AI11" s="329"/>
      <c r="AJ11" s="329"/>
      <c r="AK11" s="329"/>
      <c r="AL11" s="329"/>
      <c r="AM11" s="330"/>
      <c r="AN11" s="38"/>
      <c r="AO11" s="30"/>
      <c r="AP11" s="30"/>
    </row>
    <row r="12" spans="1:42" ht="24" customHeight="1">
      <c r="A12" s="30"/>
      <c r="B12" s="38"/>
      <c r="C12" s="328" t="s">
        <v>89</v>
      </c>
      <c r="D12" s="329"/>
      <c r="E12" s="329"/>
      <c r="F12" s="329"/>
      <c r="G12" s="329"/>
      <c r="H12" s="330"/>
      <c r="I12" s="331"/>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30"/>
      <c r="AN12" s="38"/>
      <c r="AO12" s="30"/>
      <c r="AP12" s="30"/>
    </row>
    <row r="13" spans="1:42" ht="19.5" customHeight="1">
      <c r="A13" s="30"/>
      <c r="B13" s="38"/>
      <c r="C13" s="40"/>
      <c r="D13" s="40"/>
      <c r="E13" s="40"/>
      <c r="F13" s="40"/>
      <c r="G13" s="40"/>
      <c r="H13" s="40"/>
      <c r="I13" s="41"/>
      <c r="J13" s="41"/>
      <c r="K13" s="41"/>
      <c r="L13" s="41"/>
      <c r="M13" s="41"/>
      <c r="N13" s="41"/>
      <c r="O13" s="41"/>
      <c r="P13" s="41"/>
      <c r="Q13" s="41"/>
      <c r="R13" s="41"/>
      <c r="S13" s="41"/>
      <c r="T13" s="41"/>
      <c r="U13" s="41"/>
      <c r="V13" s="41"/>
      <c r="W13" s="40"/>
      <c r="X13" s="40"/>
      <c r="Y13" s="40"/>
      <c r="Z13" s="40"/>
      <c r="AA13" s="40"/>
      <c r="AB13" s="40"/>
      <c r="AC13" s="39"/>
      <c r="AD13" s="39"/>
      <c r="AE13" s="39"/>
      <c r="AF13" s="39"/>
      <c r="AG13" s="39"/>
      <c r="AH13" s="39"/>
      <c r="AI13" s="39"/>
      <c r="AJ13" s="39"/>
      <c r="AK13" s="39"/>
      <c r="AL13" s="39"/>
      <c r="AM13" s="39"/>
      <c r="AN13" s="38"/>
      <c r="AO13" s="30"/>
      <c r="AP13" s="30"/>
    </row>
    <row r="14" spans="1:42" ht="19.5" customHeight="1">
      <c r="A14" s="30"/>
      <c r="B14" s="38"/>
      <c r="C14" s="40"/>
      <c r="D14" s="40"/>
      <c r="E14" s="40"/>
      <c r="F14" s="40"/>
      <c r="G14" s="40"/>
      <c r="H14" s="40"/>
      <c r="I14" s="41"/>
      <c r="J14" s="41"/>
      <c r="K14" s="41"/>
      <c r="L14" s="41"/>
      <c r="M14" s="41"/>
      <c r="N14" s="41"/>
      <c r="O14" s="41"/>
      <c r="P14" s="41"/>
      <c r="Q14" s="41"/>
      <c r="R14" s="41"/>
      <c r="S14" s="41"/>
      <c r="T14" s="41"/>
      <c r="U14" s="41"/>
      <c r="V14" s="41"/>
      <c r="W14" s="40"/>
      <c r="X14" s="40"/>
      <c r="Y14" s="40"/>
      <c r="Z14" s="40"/>
      <c r="AA14" s="40"/>
      <c r="AB14" s="40"/>
      <c r="AC14" s="39"/>
      <c r="AD14" s="39"/>
      <c r="AE14" s="39"/>
      <c r="AF14" s="39"/>
      <c r="AG14" s="39"/>
      <c r="AH14" s="39"/>
      <c r="AI14" s="39"/>
      <c r="AJ14" s="39"/>
      <c r="AK14" s="39"/>
      <c r="AL14" s="39"/>
      <c r="AM14" s="39"/>
      <c r="AN14" s="38"/>
      <c r="AO14" s="30"/>
      <c r="AP14" s="30"/>
    </row>
    <row r="15" spans="1:42" ht="36" customHeight="1">
      <c r="A15" s="42"/>
      <c r="B15" s="42"/>
      <c r="C15" s="43"/>
      <c r="D15" s="42"/>
      <c r="E15" s="42"/>
      <c r="F15" s="42"/>
      <c r="G15" s="42"/>
      <c r="H15" s="42"/>
      <c r="I15" s="42"/>
      <c r="J15" s="42"/>
      <c r="K15" s="44"/>
      <c r="L15" s="45"/>
      <c r="M15" s="45"/>
      <c r="N15" s="45"/>
      <c r="O15" s="275" t="s">
        <v>90</v>
      </c>
      <c r="P15" s="238"/>
      <c r="Q15" s="238"/>
      <c r="R15" s="238"/>
      <c r="S15" s="238"/>
      <c r="T15" s="238"/>
      <c r="U15" s="238"/>
      <c r="V15" s="238"/>
      <c r="W15" s="238"/>
      <c r="X15" s="238"/>
      <c r="Y15" s="238"/>
      <c r="Z15" s="238"/>
      <c r="AA15" s="238"/>
      <c r="AB15" s="45"/>
      <c r="AC15" s="45"/>
      <c r="AD15" s="45"/>
      <c r="AE15" s="42"/>
      <c r="AF15" s="42"/>
      <c r="AG15" s="42"/>
      <c r="AH15" s="42"/>
      <c r="AI15" s="42"/>
      <c r="AJ15" s="42"/>
      <c r="AK15" s="42"/>
      <c r="AL15" s="42"/>
      <c r="AM15" s="42"/>
      <c r="AN15" s="42"/>
      <c r="AO15" s="42"/>
      <c r="AP15" s="42"/>
    </row>
    <row r="16" spans="1:42" ht="12" customHeight="1">
      <c r="A16" s="30"/>
      <c r="B16" s="38"/>
      <c r="C16" s="39"/>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0"/>
      <c r="AP16" s="30"/>
    </row>
    <row r="17" spans="1:42" ht="27.75" customHeight="1">
      <c r="A17" s="46"/>
      <c r="B17" s="47"/>
      <c r="C17" s="332" t="s">
        <v>91</v>
      </c>
      <c r="D17" s="253"/>
      <c r="E17" s="253"/>
      <c r="F17" s="253"/>
      <c r="G17" s="253"/>
      <c r="H17" s="253"/>
      <c r="I17" s="253"/>
      <c r="J17" s="253"/>
      <c r="K17" s="253"/>
      <c r="L17" s="253"/>
      <c r="M17" s="333"/>
      <c r="N17" s="48"/>
      <c r="O17" s="48"/>
      <c r="P17" s="334" t="s">
        <v>92</v>
      </c>
      <c r="Q17" s="253"/>
      <c r="R17" s="253"/>
      <c r="S17" s="253"/>
      <c r="T17" s="253"/>
      <c r="U17" s="253"/>
      <c r="V17" s="253"/>
      <c r="W17" s="253"/>
      <c r="X17" s="253"/>
      <c r="Y17" s="253"/>
      <c r="Z17" s="333"/>
      <c r="AA17" s="48"/>
      <c r="AB17" s="48"/>
      <c r="AC17" s="340" t="s">
        <v>93</v>
      </c>
      <c r="AD17" s="253"/>
      <c r="AE17" s="253"/>
      <c r="AF17" s="253"/>
      <c r="AG17" s="253"/>
      <c r="AH17" s="253"/>
      <c r="AI17" s="253"/>
      <c r="AJ17" s="253"/>
      <c r="AK17" s="253"/>
      <c r="AL17" s="253"/>
      <c r="AM17" s="333"/>
      <c r="AN17" s="47"/>
      <c r="AO17" s="46"/>
      <c r="AP17" s="46"/>
    </row>
    <row r="18" spans="1:42" ht="19.5" customHeight="1">
      <c r="A18" s="30"/>
      <c r="B18" s="38"/>
      <c r="C18" s="49" t="s">
        <v>94</v>
      </c>
      <c r="D18" s="335" t="s">
        <v>95</v>
      </c>
      <c r="E18" s="256"/>
      <c r="F18" s="256"/>
      <c r="G18" s="256"/>
      <c r="H18" s="256"/>
      <c r="I18" s="256"/>
      <c r="J18" s="256"/>
      <c r="K18" s="256"/>
      <c r="L18" s="256"/>
      <c r="M18" s="336"/>
      <c r="N18" s="50"/>
      <c r="O18" s="51"/>
      <c r="P18" s="49" t="s">
        <v>96</v>
      </c>
      <c r="Q18" s="335" t="s">
        <v>97</v>
      </c>
      <c r="R18" s="256"/>
      <c r="S18" s="256"/>
      <c r="T18" s="256"/>
      <c r="U18" s="256"/>
      <c r="V18" s="256"/>
      <c r="W18" s="256"/>
      <c r="X18" s="256"/>
      <c r="Y18" s="256"/>
      <c r="Z18" s="336"/>
      <c r="AA18" s="51"/>
      <c r="AB18" s="51"/>
      <c r="AC18" s="49" t="s">
        <v>96</v>
      </c>
      <c r="AD18" s="335" t="s">
        <v>98</v>
      </c>
      <c r="AE18" s="256"/>
      <c r="AF18" s="256"/>
      <c r="AG18" s="256"/>
      <c r="AH18" s="256"/>
      <c r="AI18" s="256"/>
      <c r="AJ18" s="256"/>
      <c r="AK18" s="256"/>
      <c r="AL18" s="256"/>
      <c r="AM18" s="336"/>
      <c r="AN18" s="38"/>
      <c r="AO18" s="30"/>
      <c r="AP18" s="30"/>
    </row>
    <row r="19" spans="1:42" ht="18" customHeight="1">
      <c r="A19" s="30"/>
      <c r="B19" s="38"/>
      <c r="C19" s="52" t="s">
        <v>99</v>
      </c>
      <c r="D19" s="318" t="s">
        <v>100</v>
      </c>
      <c r="E19" s="247"/>
      <c r="F19" s="247"/>
      <c r="G19" s="247"/>
      <c r="H19" s="247"/>
      <c r="I19" s="247"/>
      <c r="J19" s="247"/>
      <c r="K19" s="247"/>
      <c r="L19" s="247"/>
      <c r="M19" s="319"/>
      <c r="N19" s="53"/>
      <c r="O19" s="54"/>
      <c r="P19" s="52" t="s">
        <v>96</v>
      </c>
      <c r="Q19" s="318" t="s">
        <v>101</v>
      </c>
      <c r="R19" s="247"/>
      <c r="S19" s="247"/>
      <c r="T19" s="247"/>
      <c r="U19" s="247"/>
      <c r="V19" s="247"/>
      <c r="W19" s="247"/>
      <c r="X19" s="247"/>
      <c r="Y19" s="247"/>
      <c r="Z19" s="319"/>
      <c r="AA19" s="54"/>
      <c r="AB19" s="54"/>
      <c r="AC19" s="52" t="s">
        <v>96</v>
      </c>
      <c r="AD19" s="318" t="s">
        <v>102</v>
      </c>
      <c r="AE19" s="247"/>
      <c r="AF19" s="247"/>
      <c r="AG19" s="247"/>
      <c r="AH19" s="247"/>
      <c r="AI19" s="247"/>
      <c r="AJ19" s="247"/>
      <c r="AK19" s="247"/>
      <c r="AL19" s="247"/>
      <c r="AM19" s="319"/>
      <c r="AN19" s="38"/>
      <c r="AO19" s="30"/>
      <c r="AP19" s="30"/>
    </row>
    <row r="20" spans="1:42" ht="18" customHeight="1">
      <c r="A20" s="30"/>
      <c r="B20" s="38"/>
      <c r="C20" s="52" t="s">
        <v>96</v>
      </c>
      <c r="D20" s="318" t="s">
        <v>103</v>
      </c>
      <c r="E20" s="247"/>
      <c r="F20" s="247"/>
      <c r="G20" s="247"/>
      <c r="H20" s="247"/>
      <c r="I20" s="247"/>
      <c r="J20" s="247"/>
      <c r="K20" s="247"/>
      <c r="L20" s="247"/>
      <c r="M20" s="319"/>
      <c r="N20" s="53"/>
      <c r="O20" s="54"/>
      <c r="P20" s="52" t="s">
        <v>96</v>
      </c>
      <c r="Q20" s="318" t="s">
        <v>104</v>
      </c>
      <c r="R20" s="247"/>
      <c r="S20" s="247"/>
      <c r="T20" s="247"/>
      <c r="U20" s="247"/>
      <c r="V20" s="247"/>
      <c r="W20" s="247"/>
      <c r="X20" s="247"/>
      <c r="Y20" s="247"/>
      <c r="Z20" s="319"/>
      <c r="AA20" s="54"/>
      <c r="AB20" s="54"/>
      <c r="AC20" s="52" t="s">
        <v>96</v>
      </c>
      <c r="AD20" s="318" t="s">
        <v>105</v>
      </c>
      <c r="AE20" s="247"/>
      <c r="AF20" s="247"/>
      <c r="AG20" s="247"/>
      <c r="AH20" s="247"/>
      <c r="AI20" s="247"/>
      <c r="AJ20" s="247"/>
      <c r="AK20" s="247"/>
      <c r="AL20" s="247"/>
      <c r="AM20" s="319"/>
      <c r="AN20" s="38"/>
      <c r="AO20" s="30"/>
      <c r="AP20" s="30"/>
    </row>
    <row r="21" spans="1:42" ht="18" customHeight="1">
      <c r="A21" s="30"/>
      <c r="B21" s="38"/>
      <c r="C21" s="52" t="s">
        <v>96</v>
      </c>
      <c r="D21" s="318" t="s">
        <v>106</v>
      </c>
      <c r="E21" s="247"/>
      <c r="F21" s="247"/>
      <c r="G21" s="247"/>
      <c r="H21" s="247"/>
      <c r="I21" s="247"/>
      <c r="J21" s="247"/>
      <c r="K21" s="247"/>
      <c r="L21" s="247"/>
      <c r="M21" s="319"/>
      <c r="N21" s="53"/>
      <c r="O21" s="54"/>
      <c r="P21" s="52" t="s">
        <v>96</v>
      </c>
      <c r="Q21" s="318" t="s">
        <v>107</v>
      </c>
      <c r="R21" s="247"/>
      <c r="S21" s="247"/>
      <c r="T21" s="247"/>
      <c r="U21" s="247"/>
      <c r="V21" s="247"/>
      <c r="W21" s="247"/>
      <c r="X21" s="247"/>
      <c r="Y21" s="247"/>
      <c r="Z21" s="319"/>
      <c r="AA21" s="54"/>
      <c r="AB21" s="54"/>
      <c r="AC21" s="52" t="s">
        <v>96</v>
      </c>
      <c r="AD21" s="318"/>
      <c r="AE21" s="247"/>
      <c r="AF21" s="247"/>
      <c r="AG21" s="247"/>
      <c r="AH21" s="247"/>
      <c r="AI21" s="247"/>
      <c r="AJ21" s="247"/>
      <c r="AK21" s="247"/>
      <c r="AL21" s="247"/>
      <c r="AM21" s="319"/>
      <c r="AN21" s="38"/>
      <c r="AO21" s="30"/>
      <c r="AP21" s="30"/>
    </row>
    <row r="22" spans="1:42" ht="18" customHeight="1">
      <c r="A22" s="30"/>
      <c r="B22" s="38"/>
      <c r="C22" s="52" t="s">
        <v>96</v>
      </c>
      <c r="D22" s="318" t="s">
        <v>108</v>
      </c>
      <c r="E22" s="247"/>
      <c r="F22" s="247"/>
      <c r="G22" s="247"/>
      <c r="H22" s="247"/>
      <c r="I22" s="247"/>
      <c r="J22" s="247"/>
      <c r="K22" s="247"/>
      <c r="L22" s="247"/>
      <c r="M22" s="319"/>
      <c r="N22" s="53"/>
      <c r="O22" s="54"/>
      <c r="P22" s="52" t="s">
        <v>96</v>
      </c>
      <c r="Q22" s="318"/>
      <c r="R22" s="247"/>
      <c r="S22" s="247"/>
      <c r="T22" s="247"/>
      <c r="U22" s="247"/>
      <c r="V22" s="247"/>
      <c r="W22" s="247"/>
      <c r="X22" s="247"/>
      <c r="Y22" s="247"/>
      <c r="Z22" s="319"/>
      <c r="AA22" s="54"/>
      <c r="AB22" s="54"/>
      <c r="AC22" s="52" t="s">
        <v>96</v>
      </c>
      <c r="AD22" s="318"/>
      <c r="AE22" s="247"/>
      <c r="AF22" s="247"/>
      <c r="AG22" s="247"/>
      <c r="AH22" s="247"/>
      <c r="AI22" s="247"/>
      <c r="AJ22" s="247"/>
      <c r="AK22" s="247"/>
      <c r="AL22" s="247"/>
      <c r="AM22" s="319"/>
      <c r="AN22" s="38"/>
      <c r="AO22" s="30"/>
      <c r="AP22" s="30"/>
    </row>
    <row r="23" spans="1:42" ht="18" customHeight="1">
      <c r="A23" s="30"/>
      <c r="B23" s="38"/>
      <c r="C23" s="55" t="s">
        <v>96</v>
      </c>
      <c r="D23" s="320" t="s">
        <v>109</v>
      </c>
      <c r="E23" s="250"/>
      <c r="F23" s="250"/>
      <c r="G23" s="250"/>
      <c r="H23" s="250"/>
      <c r="I23" s="250"/>
      <c r="J23" s="250"/>
      <c r="K23" s="250"/>
      <c r="L23" s="250"/>
      <c r="M23" s="321"/>
      <c r="N23" s="53"/>
      <c r="O23" s="54"/>
      <c r="P23" s="55" t="s">
        <v>96</v>
      </c>
      <c r="Q23" s="320"/>
      <c r="R23" s="250"/>
      <c r="S23" s="250"/>
      <c r="T23" s="250"/>
      <c r="U23" s="250"/>
      <c r="V23" s="250"/>
      <c r="W23" s="250"/>
      <c r="X23" s="250"/>
      <c r="Y23" s="250"/>
      <c r="Z23" s="321"/>
      <c r="AA23" s="54"/>
      <c r="AB23" s="54"/>
      <c r="AC23" s="55" t="s">
        <v>96</v>
      </c>
      <c r="AD23" s="320"/>
      <c r="AE23" s="250"/>
      <c r="AF23" s="250"/>
      <c r="AG23" s="250"/>
      <c r="AH23" s="250"/>
      <c r="AI23" s="250"/>
      <c r="AJ23" s="250"/>
      <c r="AK23" s="250"/>
      <c r="AL23" s="250"/>
      <c r="AM23" s="321"/>
      <c r="AN23" s="38"/>
      <c r="AO23" s="30"/>
      <c r="AP23" s="30"/>
    </row>
    <row r="24" spans="1:42" ht="18" customHeight="1">
      <c r="A24" s="30"/>
      <c r="B24" s="38"/>
      <c r="C24" s="39"/>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0"/>
      <c r="AP24" s="30"/>
    </row>
    <row r="25" spans="1:42" ht="18" customHeight="1">
      <c r="A25" s="30"/>
      <c r="B25" s="30"/>
      <c r="C25" s="31"/>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row>
    <row r="26" spans="1:42" ht="36" customHeight="1">
      <c r="A26" s="42"/>
      <c r="B26" s="42"/>
      <c r="C26" s="43"/>
      <c r="D26" s="42"/>
      <c r="E26" s="42"/>
      <c r="F26" s="42"/>
      <c r="G26" s="42"/>
      <c r="H26" s="42"/>
      <c r="I26" s="42"/>
      <c r="J26" s="42"/>
      <c r="K26" s="44"/>
      <c r="L26" s="45"/>
      <c r="M26" s="45"/>
      <c r="N26" s="45"/>
      <c r="O26" s="275" t="s">
        <v>110</v>
      </c>
      <c r="P26" s="238"/>
      <c r="Q26" s="238"/>
      <c r="R26" s="238"/>
      <c r="S26" s="238"/>
      <c r="T26" s="238"/>
      <c r="U26" s="238"/>
      <c r="V26" s="238"/>
      <c r="W26" s="238"/>
      <c r="X26" s="238"/>
      <c r="Y26" s="238"/>
      <c r="Z26" s="238"/>
      <c r="AA26" s="238"/>
      <c r="AB26" s="45"/>
      <c r="AC26" s="45"/>
      <c r="AD26" s="45"/>
      <c r="AE26" s="42"/>
      <c r="AF26" s="42"/>
      <c r="AG26" s="42"/>
      <c r="AH26" s="42"/>
      <c r="AI26" s="42"/>
      <c r="AJ26" s="42"/>
      <c r="AK26" s="42"/>
      <c r="AL26" s="42"/>
      <c r="AM26" s="42"/>
      <c r="AN26" s="42"/>
      <c r="AO26" s="42"/>
      <c r="AP26" s="42"/>
    </row>
    <row r="27" spans="1:42" ht="12" customHeight="1">
      <c r="A27" s="30"/>
      <c r="B27" s="38"/>
      <c r="C27" s="39"/>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0"/>
      <c r="AP27" s="30"/>
    </row>
    <row r="28" spans="1:42" ht="21.75" customHeight="1">
      <c r="A28" s="30"/>
      <c r="B28" s="38"/>
      <c r="C28" s="341" t="s">
        <v>111</v>
      </c>
      <c r="D28" s="277"/>
      <c r="E28" s="277"/>
      <c r="F28" s="277"/>
      <c r="G28" s="277"/>
      <c r="H28" s="277"/>
      <c r="I28" s="277"/>
      <c r="J28" s="276" t="s">
        <v>112</v>
      </c>
      <c r="K28" s="277"/>
      <c r="L28" s="277"/>
      <c r="M28" s="276" t="s">
        <v>113</v>
      </c>
      <c r="N28" s="277"/>
      <c r="O28" s="277"/>
      <c r="P28" s="276" t="s">
        <v>114</v>
      </c>
      <c r="Q28" s="277"/>
      <c r="R28" s="278"/>
      <c r="S28" s="56"/>
      <c r="T28" s="56"/>
      <c r="U28" s="56"/>
      <c r="V28" s="56"/>
      <c r="W28" s="56"/>
      <c r="X28" s="322" t="s">
        <v>115</v>
      </c>
      <c r="Y28" s="323"/>
      <c r="Z28" s="323"/>
      <c r="AA28" s="323"/>
      <c r="AB28" s="323"/>
      <c r="AC28" s="323"/>
      <c r="AD28" s="324"/>
      <c r="AE28" s="38"/>
      <c r="AF28" s="38"/>
      <c r="AG28" s="38"/>
      <c r="AH28" s="38"/>
      <c r="AI28" s="38"/>
      <c r="AJ28" s="38"/>
      <c r="AK28" s="38"/>
      <c r="AL28" s="38"/>
      <c r="AM28" s="38"/>
      <c r="AN28" s="38"/>
      <c r="AO28" s="30"/>
      <c r="AP28" s="30"/>
    </row>
    <row r="29" spans="1:42" ht="18" customHeight="1">
      <c r="A29" s="57"/>
      <c r="B29" s="56"/>
      <c r="C29" s="351" t="s">
        <v>116</v>
      </c>
      <c r="D29" s="313"/>
      <c r="E29" s="313"/>
      <c r="F29" s="313"/>
      <c r="G29" s="313"/>
      <c r="H29" s="313"/>
      <c r="I29" s="313"/>
      <c r="J29" s="312" t="s">
        <v>94</v>
      </c>
      <c r="K29" s="313"/>
      <c r="L29" s="313"/>
      <c r="M29" s="312" t="s">
        <v>94</v>
      </c>
      <c r="N29" s="313"/>
      <c r="O29" s="313"/>
      <c r="P29" s="312" t="s">
        <v>94</v>
      </c>
      <c r="Q29" s="313"/>
      <c r="R29" s="314"/>
      <c r="S29" s="38"/>
      <c r="T29" s="38"/>
      <c r="U29" s="38"/>
      <c r="V29" s="38"/>
      <c r="W29" s="38"/>
      <c r="X29" s="325"/>
      <c r="Y29" s="326"/>
      <c r="Z29" s="326"/>
      <c r="AA29" s="326"/>
      <c r="AB29" s="326"/>
      <c r="AC29" s="326"/>
      <c r="AD29" s="327"/>
      <c r="AE29" s="38"/>
      <c r="AF29" s="38"/>
      <c r="AG29" s="38"/>
      <c r="AH29" s="38"/>
      <c r="AI29" s="38"/>
      <c r="AJ29" s="38"/>
      <c r="AK29" s="38"/>
      <c r="AL29" s="38"/>
      <c r="AM29" s="38"/>
      <c r="AN29" s="56"/>
      <c r="AO29" s="57"/>
      <c r="AP29" s="57"/>
    </row>
    <row r="30" spans="1:42" ht="18" customHeight="1">
      <c r="A30" s="30"/>
      <c r="B30" s="38"/>
      <c r="C30" s="348" t="s">
        <v>117</v>
      </c>
      <c r="D30" s="247"/>
      <c r="E30" s="247"/>
      <c r="F30" s="247"/>
      <c r="G30" s="247"/>
      <c r="H30" s="247"/>
      <c r="I30" s="247"/>
      <c r="J30" s="312" t="s">
        <v>94</v>
      </c>
      <c r="K30" s="313"/>
      <c r="L30" s="313"/>
      <c r="M30" s="312" t="s">
        <v>99</v>
      </c>
      <c r="N30" s="313"/>
      <c r="O30" s="313"/>
      <c r="P30" s="312" t="s">
        <v>96</v>
      </c>
      <c r="Q30" s="313"/>
      <c r="R30" s="314"/>
      <c r="S30" s="38"/>
      <c r="T30" s="38"/>
      <c r="U30" s="38"/>
      <c r="V30" s="38"/>
      <c r="W30" s="38"/>
      <c r="X30" s="304"/>
      <c r="Y30" s="305"/>
      <c r="Z30" s="305"/>
      <c r="AA30" s="305"/>
      <c r="AB30" s="305"/>
      <c r="AC30" s="305"/>
      <c r="AD30" s="306"/>
      <c r="AE30" s="38"/>
      <c r="AF30" s="38"/>
      <c r="AG30" s="38"/>
      <c r="AH30" s="38"/>
      <c r="AI30" s="38"/>
      <c r="AJ30" s="38"/>
      <c r="AK30" s="38"/>
      <c r="AL30" s="38"/>
      <c r="AM30" s="38"/>
      <c r="AN30" s="38"/>
      <c r="AO30" s="30"/>
      <c r="AP30" s="30"/>
    </row>
    <row r="31" spans="1:42" ht="18" customHeight="1">
      <c r="A31" s="30"/>
      <c r="B31" s="38"/>
      <c r="C31" s="348" t="s">
        <v>118</v>
      </c>
      <c r="D31" s="247"/>
      <c r="E31" s="247"/>
      <c r="F31" s="247"/>
      <c r="G31" s="247"/>
      <c r="H31" s="247"/>
      <c r="I31" s="247"/>
      <c r="J31" s="312" t="s">
        <v>94</v>
      </c>
      <c r="K31" s="313"/>
      <c r="L31" s="313"/>
      <c r="M31" s="312" t="s">
        <v>99</v>
      </c>
      <c r="N31" s="313"/>
      <c r="O31" s="313"/>
      <c r="P31" s="312" t="s">
        <v>94</v>
      </c>
      <c r="Q31" s="313"/>
      <c r="R31" s="314"/>
      <c r="S31" s="38"/>
      <c r="T31" s="38"/>
      <c r="U31" s="38"/>
      <c r="V31" s="38"/>
      <c r="W31" s="38"/>
      <c r="X31" s="307"/>
      <c r="Y31" s="244"/>
      <c r="Z31" s="244"/>
      <c r="AA31" s="244"/>
      <c r="AB31" s="244"/>
      <c r="AC31" s="244"/>
      <c r="AD31" s="308"/>
      <c r="AE31" s="38"/>
      <c r="AF31" s="38"/>
      <c r="AG31" s="38"/>
      <c r="AH31" s="38"/>
      <c r="AI31" s="38"/>
      <c r="AJ31" s="38"/>
      <c r="AK31" s="38"/>
      <c r="AL31" s="38"/>
      <c r="AM31" s="38"/>
      <c r="AN31" s="38"/>
      <c r="AO31" s="30"/>
      <c r="AP31" s="30"/>
    </row>
    <row r="32" spans="1:42" ht="18" customHeight="1">
      <c r="A32" s="30"/>
      <c r="B32" s="38"/>
      <c r="C32" s="348" t="s">
        <v>119</v>
      </c>
      <c r="D32" s="247"/>
      <c r="E32" s="247"/>
      <c r="F32" s="247"/>
      <c r="G32" s="247"/>
      <c r="H32" s="247"/>
      <c r="I32" s="247"/>
      <c r="J32" s="312" t="s">
        <v>99</v>
      </c>
      <c r="K32" s="313"/>
      <c r="L32" s="313"/>
      <c r="M32" s="312" t="s">
        <v>96</v>
      </c>
      <c r="N32" s="313"/>
      <c r="O32" s="313"/>
      <c r="P32" s="312" t="s">
        <v>96</v>
      </c>
      <c r="Q32" s="313"/>
      <c r="R32" s="314"/>
      <c r="S32" s="38"/>
      <c r="T32" s="38"/>
      <c r="U32" s="38"/>
      <c r="V32" s="38"/>
      <c r="W32" s="38"/>
      <c r="X32" s="307"/>
      <c r="Y32" s="244"/>
      <c r="Z32" s="244"/>
      <c r="AA32" s="244"/>
      <c r="AB32" s="244"/>
      <c r="AC32" s="244"/>
      <c r="AD32" s="308"/>
      <c r="AE32" s="38"/>
      <c r="AF32" s="38"/>
      <c r="AG32" s="38"/>
      <c r="AH32" s="38"/>
      <c r="AI32" s="38"/>
      <c r="AJ32" s="38"/>
      <c r="AK32" s="38"/>
      <c r="AL32" s="38"/>
      <c r="AM32" s="38"/>
      <c r="AN32" s="38"/>
      <c r="AO32" s="30"/>
      <c r="AP32" s="30"/>
    </row>
    <row r="33" spans="1:42" ht="19.5" customHeight="1">
      <c r="A33" s="30"/>
      <c r="B33" s="38"/>
      <c r="C33" s="348" t="s">
        <v>120</v>
      </c>
      <c r="D33" s="247"/>
      <c r="E33" s="247"/>
      <c r="F33" s="247"/>
      <c r="G33" s="247"/>
      <c r="H33" s="247"/>
      <c r="I33" s="247"/>
      <c r="J33" s="312" t="s">
        <v>96</v>
      </c>
      <c r="K33" s="313"/>
      <c r="L33" s="313"/>
      <c r="M33" s="312" t="s">
        <v>96</v>
      </c>
      <c r="N33" s="313"/>
      <c r="O33" s="313"/>
      <c r="P33" s="312" t="s">
        <v>96</v>
      </c>
      <c r="Q33" s="313"/>
      <c r="R33" s="314"/>
      <c r="S33" s="38"/>
      <c r="T33" s="38"/>
      <c r="U33" s="38"/>
      <c r="V33" s="38"/>
      <c r="W33" s="38"/>
      <c r="X33" s="307"/>
      <c r="Y33" s="244"/>
      <c r="Z33" s="244"/>
      <c r="AA33" s="244"/>
      <c r="AB33" s="244"/>
      <c r="AC33" s="244"/>
      <c r="AD33" s="308"/>
      <c r="AE33" s="38"/>
      <c r="AF33" s="38"/>
      <c r="AG33" s="38"/>
      <c r="AH33" s="38"/>
      <c r="AI33" s="38"/>
      <c r="AJ33" s="38"/>
      <c r="AK33" s="38"/>
      <c r="AL33" s="38"/>
      <c r="AM33" s="38"/>
      <c r="AN33" s="38"/>
      <c r="AO33" s="30"/>
      <c r="AP33" s="30"/>
    </row>
    <row r="34" spans="1:42" ht="19.5" customHeight="1">
      <c r="A34" s="30"/>
      <c r="B34" s="38"/>
      <c r="C34" s="349" t="s">
        <v>121</v>
      </c>
      <c r="D34" s="350"/>
      <c r="E34" s="350"/>
      <c r="F34" s="350"/>
      <c r="G34" s="350"/>
      <c r="H34" s="350"/>
      <c r="I34" s="350"/>
      <c r="J34" s="272" t="s">
        <v>96</v>
      </c>
      <c r="K34" s="273"/>
      <c r="L34" s="273"/>
      <c r="M34" s="272" t="s">
        <v>96</v>
      </c>
      <c r="N34" s="273"/>
      <c r="O34" s="273"/>
      <c r="P34" s="272" t="s">
        <v>96</v>
      </c>
      <c r="Q34" s="273"/>
      <c r="R34" s="274"/>
      <c r="S34" s="38"/>
      <c r="T34" s="38"/>
      <c r="U34" s="38"/>
      <c r="V34" s="38"/>
      <c r="W34" s="38"/>
      <c r="X34" s="309"/>
      <c r="Y34" s="310"/>
      <c r="Z34" s="310"/>
      <c r="AA34" s="310"/>
      <c r="AB34" s="310"/>
      <c r="AC34" s="310"/>
      <c r="AD34" s="311"/>
      <c r="AE34" s="38"/>
      <c r="AF34" s="38"/>
      <c r="AG34" s="38"/>
      <c r="AH34" s="38"/>
      <c r="AI34" s="38"/>
      <c r="AJ34" s="38"/>
      <c r="AK34" s="38"/>
      <c r="AL34" s="38"/>
      <c r="AM34" s="38"/>
      <c r="AN34" s="38"/>
      <c r="AO34" s="30"/>
      <c r="AP34" s="30"/>
    </row>
    <row r="35" spans="1:42" ht="19.5" customHeight="1">
      <c r="A35" s="30"/>
      <c r="B35" s="38"/>
      <c r="C35" s="39"/>
      <c r="D35" s="39"/>
      <c r="E35" s="39"/>
      <c r="F35" s="39"/>
      <c r="G35" s="39"/>
      <c r="H35" s="39"/>
      <c r="I35" s="39"/>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0"/>
      <c r="AP35" s="30"/>
    </row>
    <row r="36" spans="1:42" ht="18" customHeight="1">
      <c r="A36" s="30"/>
      <c r="B36" s="30"/>
      <c r="C36" s="31"/>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row>
    <row r="37" spans="1:42" ht="36" customHeight="1">
      <c r="A37" s="42"/>
      <c r="B37" s="42"/>
      <c r="C37" s="43"/>
      <c r="D37" s="42"/>
      <c r="E37" s="42"/>
      <c r="F37" s="42"/>
      <c r="G37" s="42"/>
      <c r="H37" s="42"/>
      <c r="I37" s="42"/>
      <c r="J37" s="42"/>
      <c r="K37" s="44"/>
      <c r="L37" s="45"/>
      <c r="M37" s="45"/>
      <c r="N37" s="45"/>
      <c r="O37" s="275" t="s">
        <v>122</v>
      </c>
      <c r="P37" s="238"/>
      <c r="Q37" s="238"/>
      <c r="R37" s="238"/>
      <c r="S37" s="238"/>
      <c r="T37" s="238"/>
      <c r="U37" s="238"/>
      <c r="V37" s="238"/>
      <c r="W37" s="238"/>
      <c r="X37" s="238"/>
      <c r="Y37" s="238"/>
      <c r="Z37" s="238"/>
      <c r="AA37" s="238"/>
      <c r="AB37" s="45"/>
      <c r="AC37" s="45"/>
      <c r="AD37" s="45"/>
      <c r="AE37" s="42"/>
      <c r="AF37" s="42"/>
      <c r="AG37" s="42"/>
      <c r="AH37" s="42"/>
      <c r="AI37" s="42"/>
      <c r="AJ37" s="42"/>
      <c r="AK37" s="42"/>
      <c r="AL37" s="42"/>
      <c r="AM37" s="42"/>
      <c r="AN37" s="42"/>
      <c r="AO37" s="42"/>
      <c r="AP37" s="42"/>
    </row>
    <row r="38" spans="1:42" ht="12" customHeight="1">
      <c r="A38" s="30"/>
      <c r="B38" s="38"/>
      <c r="C38" s="39"/>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0"/>
      <c r="AP38" s="30"/>
    </row>
    <row r="39" spans="1:42" ht="21.75" customHeight="1">
      <c r="A39" s="30"/>
      <c r="B39" s="38"/>
      <c r="C39" s="341" t="s">
        <v>123</v>
      </c>
      <c r="D39" s="277"/>
      <c r="E39" s="277"/>
      <c r="F39" s="277"/>
      <c r="G39" s="277"/>
      <c r="H39" s="277"/>
      <c r="I39" s="277"/>
      <c r="J39" s="276" t="s">
        <v>124</v>
      </c>
      <c r="K39" s="277"/>
      <c r="L39" s="277"/>
      <c r="M39" s="277"/>
      <c r="N39" s="277"/>
      <c r="O39" s="276" t="s">
        <v>125</v>
      </c>
      <c r="P39" s="277"/>
      <c r="Q39" s="277"/>
      <c r="R39" s="277"/>
      <c r="S39" s="278"/>
      <c r="T39" s="279" t="s">
        <v>126</v>
      </c>
      <c r="U39" s="277"/>
      <c r="V39" s="277"/>
      <c r="W39" s="277"/>
      <c r="X39" s="277"/>
      <c r="Y39" s="277"/>
      <c r="Z39" s="278"/>
      <c r="AA39" s="38"/>
      <c r="AB39" s="38"/>
      <c r="AC39" s="38"/>
      <c r="AD39" s="38"/>
      <c r="AE39" s="38"/>
      <c r="AF39" s="38"/>
      <c r="AG39" s="38"/>
      <c r="AH39" s="38"/>
      <c r="AI39" s="38"/>
      <c r="AJ39" s="38"/>
      <c r="AK39" s="38"/>
      <c r="AL39" s="38"/>
      <c r="AM39" s="38"/>
      <c r="AN39" s="38"/>
      <c r="AO39" s="30"/>
      <c r="AP39" s="30"/>
    </row>
    <row r="40" spans="1:42" ht="18" customHeight="1">
      <c r="A40" s="30"/>
      <c r="B40" s="38"/>
      <c r="C40" s="342" t="str">
        <f>C50</f>
        <v>Venue</v>
      </c>
      <c r="D40" s="343"/>
      <c r="E40" s="343"/>
      <c r="F40" s="343"/>
      <c r="G40" s="343"/>
      <c r="H40" s="343"/>
      <c r="I40" s="343"/>
      <c r="J40" s="344">
        <f t="shared" ref="J40:J47" si="0">O40/$T$43</f>
        <v>0.66666666666666663</v>
      </c>
      <c r="K40" s="343"/>
      <c r="L40" s="343"/>
      <c r="M40" s="343"/>
      <c r="N40" s="343"/>
      <c r="O40" s="345">
        <f>P50</f>
        <v>200</v>
      </c>
      <c r="P40" s="346"/>
      <c r="Q40" s="346"/>
      <c r="R40" s="346"/>
      <c r="S40" s="347"/>
      <c r="T40" s="286">
        <v>2500</v>
      </c>
      <c r="U40" s="287"/>
      <c r="V40" s="287"/>
      <c r="W40" s="287"/>
      <c r="X40" s="287"/>
      <c r="Y40" s="287"/>
      <c r="Z40" s="288"/>
      <c r="AA40" s="38"/>
      <c r="AB40" s="38"/>
      <c r="AC40" s="38"/>
      <c r="AD40" s="38"/>
      <c r="AE40" s="38"/>
      <c r="AF40" s="38"/>
      <c r="AG40" s="38"/>
      <c r="AH40" s="38"/>
      <c r="AI40" s="38"/>
      <c r="AJ40" s="38"/>
      <c r="AK40" s="38"/>
      <c r="AL40" s="38"/>
      <c r="AM40" s="38"/>
      <c r="AN40" s="38"/>
      <c r="AO40" s="30"/>
      <c r="AP40" s="30"/>
    </row>
    <row r="41" spans="1:42" ht="18" customHeight="1">
      <c r="A41" s="30"/>
      <c r="B41" s="38"/>
      <c r="C41" s="280" t="str">
        <f>C64</f>
        <v>Decor</v>
      </c>
      <c r="D41" s="281"/>
      <c r="E41" s="281"/>
      <c r="F41" s="281"/>
      <c r="G41" s="281"/>
      <c r="H41" s="281"/>
      <c r="I41" s="281"/>
      <c r="J41" s="282">
        <f t="shared" si="0"/>
        <v>0.33333333333333331</v>
      </c>
      <c r="K41" s="281"/>
      <c r="L41" s="281"/>
      <c r="M41" s="281"/>
      <c r="N41" s="281"/>
      <c r="O41" s="283">
        <f>P64</f>
        <v>100</v>
      </c>
      <c r="P41" s="284"/>
      <c r="Q41" s="284"/>
      <c r="R41" s="284"/>
      <c r="S41" s="285"/>
      <c r="T41" s="289"/>
      <c r="U41" s="287"/>
      <c r="V41" s="287"/>
      <c r="W41" s="287"/>
      <c r="X41" s="287"/>
      <c r="Y41" s="287"/>
      <c r="Z41" s="288"/>
      <c r="AA41" s="38"/>
      <c r="AB41" s="38"/>
      <c r="AC41" s="38"/>
      <c r="AD41" s="38"/>
      <c r="AE41" s="38"/>
      <c r="AF41" s="38"/>
      <c r="AG41" s="38"/>
      <c r="AH41" s="38"/>
      <c r="AI41" s="38"/>
      <c r="AJ41" s="38"/>
      <c r="AK41" s="38"/>
      <c r="AL41" s="38"/>
      <c r="AM41" s="38"/>
      <c r="AN41" s="38"/>
      <c r="AO41" s="30"/>
      <c r="AP41" s="30"/>
    </row>
    <row r="42" spans="1:42" ht="18" customHeight="1">
      <c r="A42" s="30"/>
      <c r="B42" s="38"/>
      <c r="C42" s="296" t="str">
        <f>C74</f>
        <v>Food</v>
      </c>
      <c r="D42" s="281"/>
      <c r="E42" s="281"/>
      <c r="F42" s="281"/>
      <c r="G42" s="281"/>
      <c r="H42" s="281"/>
      <c r="I42" s="281"/>
      <c r="J42" s="297">
        <f t="shared" si="0"/>
        <v>0</v>
      </c>
      <c r="K42" s="281"/>
      <c r="L42" s="281"/>
      <c r="M42" s="281"/>
      <c r="N42" s="281"/>
      <c r="O42" s="292">
        <f>P74</f>
        <v>0</v>
      </c>
      <c r="P42" s="284"/>
      <c r="Q42" s="284"/>
      <c r="R42" s="284"/>
      <c r="S42" s="285"/>
      <c r="T42" s="290" t="s">
        <v>127</v>
      </c>
      <c r="U42" s="238"/>
      <c r="V42" s="238"/>
      <c r="W42" s="238"/>
      <c r="X42" s="238"/>
      <c r="Y42" s="238"/>
      <c r="Z42" s="259"/>
      <c r="AA42" s="38"/>
      <c r="AB42" s="38"/>
      <c r="AC42" s="38"/>
      <c r="AD42" s="38"/>
      <c r="AE42" s="38"/>
      <c r="AF42" s="38"/>
      <c r="AG42" s="38"/>
      <c r="AH42" s="38"/>
      <c r="AI42" s="38"/>
      <c r="AJ42" s="38"/>
      <c r="AK42" s="38"/>
      <c r="AL42" s="38"/>
      <c r="AM42" s="38"/>
      <c r="AN42" s="38"/>
      <c r="AO42" s="30"/>
      <c r="AP42" s="30"/>
    </row>
    <row r="43" spans="1:42" ht="18" customHeight="1">
      <c r="A43" s="30"/>
      <c r="B43" s="38"/>
      <c r="C43" s="280" t="str">
        <f>C86</f>
        <v>Entertainment</v>
      </c>
      <c r="D43" s="281"/>
      <c r="E43" s="281"/>
      <c r="F43" s="281"/>
      <c r="G43" s="281"/>
      <c r="H43" s="281"/>
      <c r="I43" s="281"/>
      <c r="J43" s="282">
        <f t="shared" si="0"/>
        <v>0.16666666666666666</v>
      </c>
      <c r="K43" s="281"/>
      <c r="L43" s="281"/>
      <c r="M43" s="281"/>
      <c r="N43" s="281"/>
      <c r="O43" s="283">
        <f>P86</f>
        <v>50</v>
      </c>
      <c r="P43" s="284"/>
      <c r="Q43" s="284"/>
      <c r="R43" s="284"/>
      <c r="S43" s="285"/>
      <c r="T43" s="291">
        <f>SUM(O41:S47)</f>
        <v>300</v>
      </c>
      <c r="U43" s="287"/>
      <c r="V43" s="287"/>
      <c r="W43" s="287"/>
      <c r="X43" s="287"/>
      <c r="Y43" s="287"/>
      <c r="Z43" s="288"/>
      <c r="AA43" s="38"/>
      <c r="AB43" s="38"/>
      <c r="AC43" s="38"/>
      <c r="AD43" s="38"/>
      <c r="AE43" s="38"/>
      <c r="AF43" s="38"/>
      <c r="AG43" s="38"/>
      <c r="AH43" s="38"/>
      <c r="AI43" s="38"/>
      <c r="AJ43" s="38"/>
      <c r="AK43" s="38"/>
      <c r="AL43" s="38"/>
      <c r="AM43" s="38"/>
      <c r="AN43" s="38"/>
      <c r="AO43" s="30"/>
      <c r="AP43" s="30"/>
    </row>
    <row r="44" spans="1:42" ht="18" customHeight="1">
      <c r="A44" s="30"/>
      <c r="B44" s="38"/>
      <c r="C44" s="296" t="str">
        <f>C96</f>
        <v>Drinks</v>
      </c>
      <c r="D44" s="281"/>
      <c r="E44" s="281"/>
      <c r="F44" s="281"/>
      <c r="G44" s="281"/>
      <c r="H44" s="281"/>
      <c r="I44" s="281"/>
      <c r="J44" s="297">
        <f t="shared" si="0"/>
        <v>0.16666666666666666</v>
      </c>
      <c r="K44" s="281"/>
      <c r="L44" s="281"/>
      <c r="M44" s="281"/>
      <c r="N44" s="281"/>
      <c r="O44" s="292">
        <f>P96</f>
        <v>50</v>
      </c>
      <c r="P44" s="284"/>
      <c r="Q44" s="284"/>
      <c r="R44" s="284"/>
      <c r="S44" s="285"/>
      <c r="T44" s="289"/>
      <c r="U44" s="287"/>
      <c r="V44" s="287"/>
      <c r="W44" s="287"/>
      <c r="X44" s="287"/>
      <c r="Y44" s="287"/>
      <c r="Z44" s="288"/>
      <c r="AA44" s="38"/>
      <c r="AB44" s="38"/>
      <c r="AC44" s="38"/>
      <c r="AD44" s="38"/>
      <c r="AE44" s="38"/>
      <c r="AF44" s="38"/>
      <c r="AG44" s="38"/>
      <c r="AH44" s="38"/>
      <c r="AI44" s="38"/>
      <c r="AJ44" s="38"/>
      <c r="AK44" s="38"/>
      <c r="AL44" s="38"/>
      <c r="AM44" s="38"/>
      <c r="AN44" s="38"/>
      <c r="AO44" s="30"/>
      <c r="AP44" s="30"/>
    </row>
    <row r="45" spans="1:42" ht="18" customHeight="1">
      <c r="A45" s="30"/>
      <c r="B45" s="38"/>
      <c r="C45" s="280" t="str">
        <f>C102</f>
        <v>Going home gifts</v>
      </c>
      <c r="D45" s="281"/>
      <c r="E45" s="281"/>
      <c r="F45" s="281"/>
      <c r="G45" s="281"/>
      <c r="H45" s="281"/>
      <c r="I45" s="281"/>
      <c r="J45" s="282">
        <f t="shared" si="0"/>
        <v>0.16666666666666666</v>
      </c>
      <c r="K45" s="281"/>
      <c r="L45" s="281"/>
      <c r="M45" s="281"/>
      <c r="N45" s="281"/>
      <c r="O45" s="283">
        <f>P102</f>
        <v>50</v>
      </c>
      <c r="P45" s="284"/>
      <c r="Q45" s="284"/>
      <c r="R45" s="284"/>
      <c r="S45" s="285"/>
      <c r="T45" s="290" t="s">
        <v>128</v>
      </c>
      <c r="U45" s="238"/>
      <c r="V45" s="238"/>
      <c r="W45" s="238"/>
      <c r="X45" s="238"/>
      <c r="Y45" s="238"/>
      <c r="Z45" s="259"/>
      <c r="AA45" s="38"/>
      <c r="AB45" s="38"/>
      <c r="AC45" s="38"/>
      <c r="AD45" s="38"/>
      <c r="AE45" s="38"/>
      <c r="AF45" s="38"/>
      <c r="AG45" s="38"/>
      <c r="AH45" s="38"/>
      <c r="AI45" s="38"/>
      <c r="AJ45" s="38"/>
      <c r="AK45" s="38"/>
      <c r="AL45" s="38"/>
      <c r="AM45" s="38"/>
      <c r="AN45" s="38"/>
      <c r="AO45" s="30"/>
      <c r="AP45" s="30"/>
    </row>
    <row r="46" spans="1:42" ht="18" customHeight="1">
      <c r="A46" s="30"/>
      <c r="B46" s="38"/>
      <c r="C46" s="296" t="str">
        <f>C112</f>
        <v>Invitations</v>
      </c>
      <c r="D46" s="281"/>
      <c r="E46" s="281"/>
      <c r="F46" s="281"/>
      <c r="G46" s="281"/>
      <c r="H46" s="281"/>
      <c r="I46" s="281"/>
      <c r="J46" s="297">
        <f t="shared" si="0"/>
        <v>0.16666666666666666</v>
      </c>
      <c r="K46" s="281"/>
      <c r="L46" s="281"/>
      <c r="M46" s="281"/>
      <c r="N46" s="281"/>
      <c r="O46" s="292">
        <f>P112</f>
        <v>50</v>
      </c>
      <c r="P46" s="284"/>
      <c r="Q46" s="284"/>
      <c r="R46" s="284"/>
      <c r="S46" s="285"/>
      <c r="T46" s="291">
        <f>T40-T43</f>
        <v>2200</v>
      </c>
      <c r="U46" s="287"/>
      <c r="V46" s="287"/>
      <c r="W46" s="287"/>
      <c r="X46" s="287"/>
      <c r="Y46" s="287"/>
      <c r="Z46" s="288"/>
      <c r="AA46" s="38"/>
      <c r="AB46" s="38"/>
      <c r="AC46" s="38"/>
      <c r="AD46" s="38"/>
      <c r="AE46" s="38"/>
      <c r="AF46" s="38"/>
      <c r="AG46" s="38"/>
      <c r="AH46" s="38"/>
      <c r="AI46" s="38"/>
      <c r="AJ46" s="38"/>
      <c r="AK46" s="38"/>
      <c r="AL46" s="38"/>
      <c r="AM46" s="38"/>
      <c r="AN46" s="38"/>
      <c r="AO46" s="30"/>
      <c r="AP46" s="30"/>
    </row>
    <row r="47" spans="1:42" ht="18" customHeight="1">
      <c r="A47" s="30"/>
      <c r="B47" s="38"/>
      <c r="C47" s="298" t="str">
        <f>C121</f>
        <v>Other</v>
      </c>
      <c r="D47" s="299"/>
      <c r="E47" s="299"/>
      <c r="F47" s="299"/>
      <c r="G47" s="299"/>
      <c r="H47" s="299"/>
      <c r="I47" s="299"/>
      <c r="J47" s="300">
        <f t="shared" si="0"/>
        <v>0</v>
      </c>
      <c r="K47" s="299"/>
      <c r="L47" s="299"/>
      <c r="M47" s="299"/>
      <c r="N47" s="299"/>
      <c r="O47" s="301">
        <f>P121</f>
        <v>0</v>
      </c>
      <c r="P47" s="302"/>
      <c r="Q47" s="302"/>
      <c r="R47" s="302"/>
      <c r="S47" s="303"/>
      <c r="T47" s="293"/>
      <c r="U47" s="294"/>
      <c r="V47" s="294"/>
      <c r="W47" s="294"/>
      <c r="X47" s="294"/>
      <c r="Y47" s="294"/>
      <c r="Z47" s="295"/>
      <c r="AA47" s="38"/>
      <c r="AB47" s="38"/>
      <c r="AC47" s="38"/>
      <c r="AD47" s="38"/>
      <c r="AE47" s="38"/>
      <c r="AF47" s="38"/>
      <c r="AG47" s="38"/>
      <c r="AH47" s="38"/>
      <c r="AI47" s="38"/>
      <c r="AJ47" s="38"/>
      <c r="AK47" s="38"/>
      <c r="AL47" s="38"/>
      <c r="AM47" s="38"/>
      <c r="AN47" s="38"/>
      <c r="AO47" s="30"/>
      <c r="AP47" s="30"/>
    </row>
    <row r="48" spans="1:42" ht="18" customHeight="1">
      <c r="A48" s="30"/>
      <c r="B48" s="38"/>
      <c r="C48" s="39"/>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0"/>
      <c r="AP48" s="30"/>
    </row>
    <row r="49" spans="1:42" ht="21.75" customHeight="1">
      <c r="A49" s="57"/>
      <c r="B49" s="56"/>
      <c r="C49" s="316" t="s">
        <v>123</v>
      </c>
      <c r="D49" s="277"/>
      <c r="E49" s="277"/>
      <c r="F49" s="277"/>
      <c r="G49" s="277"/>
      <c r="H49" s="277"/>
      <c r="I49" s="277"/>
      <c r="J49" s="277"/>
      <c r="K49" s="277"/>
      <c r="L49" s="277"/>
      <c r="M49" s="277"/>
      <c r="N49" s="277"/>
      <c r="O49" s="277"/>
      <c r="P49" s="317" t="s">
        <v>129</v>
      </c>
      <c r="Q49" s="277"/>
      <c r="R49" s="277"/>
      <c r="S49" s="277"/>
      <c r="T49" s="277"/>
      <c r="U49" s="315" t="s">
        <v>130</v>
      </c>
      <c r="V49" s="277"/>
      <c r="W49" s="277"/>
      <c r="X49" s="277"/>
      <c r="Y49" s="277"/>
      <c r="Z49" s="277"/>
      <c r="AA49" s="277"/>
      <c r="AB49" s="277"/>
      <c r="AC49" s="277"/>
      <c r="AD49" s="277"/>
      <c r="AE49" s="277"/>
      <c r="AF49" s="277"/>
      <c r="AG49" s="277"/>
      <c r="AH49" s="277"/>
      <c r="AI49" s="277"/>
      <c r="AJ49" s="277"/>
      <c r="AK49" s="277"/>
      <c r="AL49" s="277"/>
      <c r="AM49" s="278"/>
      <c r="AN49" s="56"/>
      <c r="AO49" s="30"/>
      <c r="AP49" s="30"/>
    </row>
    <row r="50" spans="1:42" ht="21.75" customHeight="1">
      <c r="A50" s="57"/>
      <c r="B50" s="56"/>
      <c r="C50" s="266" t="s">
        <v>131</v>
      </c>
      <c r="D50" s="253"/>
      <c r="E50" s="253"/>
      <c r="F50" s="253"/>
      <c r="G50" s="253"/>
      <c r="H50" s="253"/>
      <c r="I50" s="253"/>
      <c r="J50" s="253"/>
      <c r="K50" s="253"/>
      <c r="L50" s="253"/>
      <c r="M50" s="253"/>
      <c r="N50" s="253"/>
      <c r="O50" s="253"/>
      <c r="P50" s="267">
        <f>SUM(P51:P52)</f>
        <v>200</v>
      </c>
      <c r="Q50" s="268"/>
      <c r="R50" s="268"/>
      <c r="S50" s="268"/>
      <c r="T50" s="268"/>
      <c r="U50" s="252"/>
      <c r="V50" s="253"/>
      <c r="W50" s="253"/>
      <c r="X50" s="253"/>
      <c r="Y50" s="253"/>
      <c r="Z50" s="253"/>
      <c r="AA50" s="253"/>
      <c r="AB50" s="253"/>
      <c r="AC50" s="253"/>
      <c r="AD50" s="253"/>
      <c r="AE50" s="253"/>
      <c r="AF50" s="253"/>
      <c r="AG50" s="253"/>
      <c r="AH50" s="253"/>
      <c r="AI50" s="253"/>
      <c r="AJ50" s="253"/>
      <c r="AK50" s="253"/>
      <c r="AL50" s="253"/>
      <c r="AM50" s="254"/>
      <c r="AN50" s="56"/>
      <c r="AO50" s="30"/>
      <c r="AP50" s="30"/>
    </row>
    <row r="51" spans="1:42" ht="18" customHeight="1">
      <c r="A51" s="57"/>
      <c r="B51" s="56"/>
      <c r="C51" s="269" t="s">
        <v>132</v>
      </c>
      <c r="D51" s="256"/>
      <c r="E51" s="256"/>
      <c r="F51" s="256"/>
      <c r="G51" s="256"/>
      <c r="H51" s="256"/>
      <c r="I51" s="256"/>
      <c r="J51" s="256"/>
      <c r="K51" s="256"/>
      <c r="L51" s="256"/>
      <c r="M51" s="256"/>
      <c r="N51" s="256"/>
      <c r="O51" s="256"/>
      <c r="P51" s="270">
        <v>100</v>
      </c>
      <c r="Q51" s="271"/>
      <c r="R51" s="271"/>
      <c r="S51" s="271"/>
      <c r="T51" s="271"/>
      <c r="U51" s="255"/>
      <c r="V51" s="256"/>
      <c r="W51" s="256"/>
      <c r="X51" s="256"/>
      <c r="Y51" s="256"/>
      <c r="Z51" s="256"/>
      <c r="AA51" s="256"/>
      <c r="AB51" s="256"/>
      <c r="AC51" s="256"/>
      <c r="AD51" s="256"/>
      <c r="AE51" s="256"/>
      <c r="AF51" s="256"/>
      <c r="AG51" s="256"/>
      <c r="AH51" s="256"/>
      <c r="AI51" s="256"/>
      <c r="AJ51" s="256"/>
      <c r="AK51" s="256"/>
      <c r="AL51" s="256"/>
      <c r="AM51" s="257"/>
      <c r="AN51" s="56"/>
      <c r="AO51" s="30"/>
      <c r="AP51" s="30"/>
    </row>
    <row r="52" spans="1:42" ht="18" customHeight="1">
      <c r="A52" s="57"/>
      <c r="B52" s="56"/>
      <c r="C52" s="260" t="s">
        <v>133</v>
      </c>
      <c r="D52" s="247"/>
      <c r="E52" s="247"/>
      <c r="F52" s="247"/>
      <c r="G52" s="247"/>
      <c r="H52" s="247"/>
      <c r="I52" s="247"/>
      <c r="J52" s="247"/>
      <c r="K52" s="247"/>
      <c r="L52" s="247"/>
      <c r="M52" s="247"/>
      <c r="N52" s="247"/>
      <c r="O52" s="247"/>
      <c r="P52" s="261">
        <v>100</v>
      </c>
      <c r="Q52" s="262"/>
      <c r="R52" s="262"/>
      <c r="S52" s="262"/>
      <c r="T52" s="262"/>
      <c r="U52" s="246"/>
      <c r="V52" s="247"/>
      <c r="W52" s="247"/>
      <c r="X52" s="247"/>
      <c r="Y52" s="247"/>
      <c r="Z52" s="247"/>
      <c r="AA52" s="247"/>
      <c r="AB52" s="247"/>
      <c r="AC52" s="247"/>
      <c r="AD52" s="247"/>
      <c r="AE52" s="247"/>
      <c r="AF52" s="247"/>
      <c r="AG52" s="247"/>
      <c r="AH52" s="247"/>
      <c r="AI52" s="247"/>
      <c r="AJ52" s="247"/>
      <c r="AK52" s="247"/>
      <c r="AL52" s="247"/>
      <c r="AM52" s="248"/>
      <c r="AN52" s="56"/>
      <c r="AO52" s="30"/>
      <c r="AP52" s="30"/>
    </row>
    <row r="53" spans="1:42" ht="18" customHeight="1">
      <c r="A53" s="57"/>
      <c r="B53" s="56"/>
      <c r="C53" s="260" t="s">
        <v>134</v>
      </c>
      <c r="D53" s="247"/>
      <c r="E53" s="247"/>
      <c r="F53" s="247"/>
      <c r="G53" s="247"/>
      <c r="H53" s="247"/>
      <c r="I53" s="247"/>
      <c r="J53" s="247"/>
      <c r="K53" s="247"/>
      <c r="L53" s="247"/>
      <c r="M53" s="247"/>
      <c r="N53" s="247"/>
      <c r="O53" s="247"/>
      <c r="P53" s="261">
        <v>0</v>
      </c>
      <c r="Q53" s="262"/>
      <c r="R53" s="262"/>
      <c r="S53" s="262"/>
      <c r="T53" s="262"/>
      <c r="U53" s="246"/>
      <c r="V53" s="247"/>
      <c r="W53" s="247"/>
      <c r="X53" s="247"/>
      <c r="Y53" s="247"/>
      <c r="Z53" s="247"/>
      <c r="AA53" s="247"/>
      <c r="AB53" s="247"/>
      <c r="AC53" s="247"/>
      <c r="AD53" s="247"/>
      <c r="AE53" s="247"/>
      <c r="AF53" s="247"/>
      <c r="AG53" s="247"/>
      <c r="AH53" s="247"/>
      <c r="AI53" s="247"/>
      <c r="AJ53" s="247"/>
      <c r="AK53" s="247"/>
      <c r="AL53" s="247"/>
      <c r="AM53" s="248"/>
      <c r="AN53" s="56"/>
      <c r="AO53" s="30"/>
      <c r="AP53" s="30"/>
    </row>
    <row r="54" spans="1:42" ht="18" customHeight="1">
      <c r="A54" s="57"/>
      <c r="B54" s="56"/>
      <c r="C54" s="260" t="s">
        <v>135</v>
      </c>
      <c r="D54" s="247"/>
      <c r="E54" s="247"/>
      <c r="F54" s="247"/>
      <c r="G54" s="247"/>
      <c r="H54" s="247"/>
      <c r="I54" s="247"/>
      <c r="J54" s="247"/>
      <c r="K54" s="247"/>
      <c r="L54" s="247"/>
      <c r="M54" s="247"/>
      <c r="N54" s="247"/>
      <c r="O54" s="247"/>
      <c r="P54" s="261">
        <v>0</v>
      </c>
      <c r="Q54" s="262"/>
      <c r="R54" s="262"/>
      <c r="S54" s="262"/>
      <c r="T54" s="262"/>
      <c r="U54" s="246"/>
      <c r="V54" s="247"/>
      <c r="W54" s="247"/>
      <c r="X54" s="247"/>
      <c r="Y54" s="247"/>
      <c r="Z54" s="247"/>
      <c r="AA54" s="247"/>
      <c r="AB54" s="247"/>
      <c r="AC54" s="247"/>
      <c r="AD54" s="247"/>
      <c r="AE54" s="247"/>
      <c r="AF54" s="247"/>
      <c r="AG54" s="247"/>
      <c r="AH54" s="247"/>
      <c r="AI54" s="247"/>
      <c r="AJ54" s="247"/>
      <c r="AK54" s="247"/>
      <c r="AL54" s="247"/>
      <c r="AM54" s="248"/>
      <c r="AN54" s="56"/>
      <c r="AO54" s="30"/>
      <c r="AP54" s="30"/>
    </row>
    <row r="55" spans="1:42" ht="18" customHeight="1">
      <c r="A55" s="57"/>
      <c r="B55" s="56"/>
      <c r="C55" s="260" t="s">
        <v>136</v>
      </c>
      <c r="D55" s="247"/>
      <c r="E55" s="247"/>
      <c r="F55" s="247"/>
      <c r="G55" s="247"/>
      <c r="H55" s="247"/>
      <c r="I55" s="247"/>
      <c r="J55" s="247"/>
      <c r="K55" s="247"/>
      <c r="L55" s="247"/>
      <c r="M55" s="247"/>
      <c r="N55" s="247"/>
      <c r="O55" s="247"/>
      <c r="P55" s="261">
        <v>100</v>
      </c>
      <c r="Q55" s="262"/>
      <c r="R55" s="262"/>
      <c r="S55" s="262"/>
      <c r="T55" s="262"/>
      <c r="U55" s="246"/>
      <c r="V55" s="247"/>
      <c r="W55" s="247"/>
      <c r="X55" s="247"/>
      <c r="Y55" s="247"/>
      <c r="Z55" s="247"/>
      <c r="AA55" s="247"/>
      <c r="AB55" s="247"/>
      <c r="AC55" s="247"/>
      <c r="AD55" s="247"/>
      <c r="AE55" s="247"/>
      <c r="AF55" s="247"/>
      <c r="AG55" s="247"/>
      <c r="AH55" s="247"/>
      <c r="AI55" s="247"/>
      <c r="AJ55" s="247"/>
      <c r="AK55" s="247"/>
      <c r="AL55" s="247"/>
      <c r="AM55" s="248"/>
      <c r="AN55" s="56"/>
      <c r="AO55" s="30"/>
      <c r="AP55" s="30"/>
    </row>
    <row r="56" spans="1:42" ht="18" customHeight="1">
      <c r="A56" s="57"/>
      <c r="B56" s="56"/>
      <c r="C56" s="260"/>
      <c r="D56" s="247"/>
      <c r="E56" s="247"/>
      <c r="F56" s="247"/>
      <c r="G56" s="247"/>
      <c r="H56" s="247"/>
      <c r="I56" s="247"/>
      <c r="J56" s="247"/>
      <c r="K56" s="247"/>
      <c r="L56" s="247"/>
      <c r="M56" s="247"/>
      <c r="N56" s="247"/>
      <c r="O56" s="247"/>
      <c r="P56" s="261">
        <v>0</v>
      </c>
      <c r="Q56" s="262"/>
      <c r="R56" s="262"/>
      <c r="S56" s="262"/>
      <c r="T56" s="262"/>
      <c r="U56" s="246"/>
      <c r="V56" s="247"/>
      <c r="W56" s="247"/>
      <c r="X56" s="247"/>
      <c r="Y56" s="247"/>
      <c r="Z56" s="247"/>
      <c r="AA56" s="247"/>
      <c r="AB56" s="247"/>
      <c r="AC56" s="247"/>
      <c r="AD56" s="247"/>
      <c r="AE56" s="247"/>
      <c r="AF56" s="247"/>
      <c r="AG56" s="247"/>
      <c r="AH56" s="247"/>
      <c r="AI56" s="247"/>
      <c r="AJ56" s="247"/>
      <c r="AK56" s="247"/>
      <c r="AL56" s="247"/>
      <c r="AM56" s="248"/>
      <c r="AN56" s="56"/>
      <c r="AO56" s="30"/>
      <c r="AP56" s="30"/>
    </row>
    <row r="57" spans="1:42" ht="18" customHeight="1">
      <c r="A57" s="57"/>
      <c r="B57" s="56"/>
      <c r="C57" s="260"/>
      <c r="D57" s="247"/>
      <c r="E57" s="247"/>
      <c r="F57" s="247"/>
      <c r="G57" s="247"/>
      <c r="H57" s="247"/>
      <c r="I57" s="247"/>
      <c r="J57" s="247"/>
      <c r="K57" s="247"/>
      <c r="L57" s="247"/>
      <c r="M57" s="247"/>
      <c r="N57" s="247"/>
      <c r="O57" s="247"/>
      <c r="P57" s="261">
        <v>0</v>
      </c>
      <c r="Q57" s="262"/>
      <c r="R57" s="262"/>
      <c r="S57" s="262"/>
      <c r="T57" s="262"/>
      <c r="U57" s="246"/>
      <c r="V57" s="247"/>
      <c r="W57" s="247"/>
      <c r="X57" s="247"/>
      <c r="Y57" s="247"/>
      <c r="Z57" s="247"/>
      <c r="AA57" s="247"/>
      <c r="AB57" s="247"/>
      <c r="AC57" s="247"/>
      <c r="AD57" s="247"/>
      <c r="AE57" s="247"/>
      <c r="AF57" s="247"/>
      <c r="AG57" s="247"/>
      <c r="AH57" s="247"/>
      <c r="AI57" s="247"/>
      <c r="AJ57" s="247"/>
      <c r="AK57" s="247"/>
      <c r="AL57" s="247"/>
      <c r="AM57" s="248"/>
      <c r="AN57" s="56"/>
      <c r="AO57" s="30"/>
      <c r="AP57" s="30"/>
    </row>
    <row r="58" spans="1:42" ht="18" customHeight="1">
      <c r="A58" s="57"/>
      <c r="B58" s="56"/>
      <c r="C58" s="260"/>
      <c r="D58" s="247"/>
      <c r="E58" s="247"/>
      <c r="F58" s="247"/>
      <c r="G58" s="247"/>
      <c r="H58" s="247"/>
      <c r="I58" s="247"/>
      <c r="J58" s="247"/>
      <c r="K58" s="247"/>
      <c r="L58" s="247"/>
      <c r="M58" s="247"/>
      <c r="N58" s="247"/>
      <c r="O58" s="247"/>
      <c r="P58" s="261">
        <v>0</v>
      </c>
      <c r="Q58" s="262"/>
      <c r="R58" s="262"/>
      <c r="S58" s="262"/>
      <c r="T58" s="262"/>
      <c r="U58" s="246"/>
      <c r="V58" s="247"/>
      <c r="W58" s="247"/>
      <c r="X58" s="247"/>
      <c r="Y58" s="247"/>
      <c r="Z58" s="247"/>
      <c r="AA58" s="247"/>
      <c r="AB58" s="247"/>
      <c r="AC58" s="247"/>
      <c r="AD58" s="247"/>
      <c r="AE58" s="247"/>
      <c r="AF58" s="247"/>
      <c r="AG58" s="247"/>
      <c r="AH58" s="247"/>
      <c r="AI58" s="247"/>
      <c r="AJ58" s="247"/>
      <c r="AK58" s="247"/>
      <c r="AL58" s="247"/>
      <c r="AM58" s="248"/>
      <c r="AN58" s="56"/>
      <c r="AO58" s="30"/>
      <c r="AP58" s="30"/>
    </row>
    <row r="59" spans="1:42" ht="18" customHeight="1">
      <c r="A59" s="57"/>
      <c r="B59" s="56"/>
      <c r="C59" s="260"/>
      <c r="D59" s="247"/>
      <c r="E59" s="247"/>
      <c r="F59" s="247"/>
      <c r="G59" s="247"/>
      <c r="H59" s="247"/>
      <c r="I59" s="247"/>
      <c r="J59" s="247"/>
      <c r="K59" s="247"/>
      <c r="L59" s="247"/>
      <c r="M59" s="247"/>
      <c r="N59" s="247"/>
      <c r="O59" s="247"/>
      <c r="P59" s="261">
        <v>0</v>
      </c>
      <c r="Q59" s="262"/>
      <c r="R59" s="262"/>
      <c r="S59" s="262"/>
      <c r="T59" s="262"/>
      <c r="U59" s="246"/>
      <c r="V59" s="247"/>
      <c r="W59" s="247"/>
      <c r="X59" s="247"/>
      <c r="Y59" s="247"/>
      <c r="Z59" s="247"/>
      <c r="AA59" s="247"/>
      <c r="AB59" s="247"/>
      <c r="AC59" s="247"/>
      <c r="AD59" s="247"/>
      <c r="AE59" s="247"/>
      <c r="AF59" s="247"/>
      <c r="AG59" s="247"/>
      <c r="AH59" s="247"/>
      <c r="AI59" s="247"/>
      <c r="AJ59" s="247"/>
      <c r="AK59" s="247"/>
      <c r="AL59" s="247"/>
      <c r="AM59" s="248"/>
      <c r="AN59" s="56"/>
      <c r="AO59" s="30"/>
      <c r="AP59" s="30"/>
    </row>
    <row r="60" spans="1:42" ht="18" customHeight="1">
      <c r="A60" s="57"/>
      <c r="B60" s="56"/>
      <c r="C60" s="260"/>
      <c r="D60" s="247"/>
      <c r="E60" s="247"/>
      <c r="F60" s="247"/>
      <c r="G60" s="247"/>
      <c r="H60" s="247"/>
      <c r="I60" s="247"/>
      <c r="J60" s="247"/>
      <c r="K60" s="247"/>
      <c r="L60" s="247"/>
      <c r="M60" s="247"/>
      <c r="N60" s="247"/>
      <c r="O60" s="247"/>
      <c r="P60" s="261">
        <v>0</v>
      </c>
      <c r="Q60" s="262"/>
      <c r="R60" s="262"/>
      <c r="S60" s="262"/>
      <c r="T60" s="262"/>
      <c r="U60" s="246"/>
      <c r="V60" s="247"/>
      <c r="W60" s="247"/>
      <c r="X60" s="247"/>
      <c r="Y60" s="247"/>
      <c r="Z60" s="247"/>
      <c r="AA60" s="247"/>
      <c r="AB60" s="247"/>
      <c r="AC60" s="247"/>
      <c r="AD60" s="247"/>
      <c r="AE60" s="247"/>
      <c r="AF60" s="247"/>
      <c r="AG60" s="247"/>
      <c r="AH60" s="247"/>
      <c r="AI60" s="247"/>
      <c r="AJ60" s="247"/>
      <c r="AK60" s="247"/>
      <c r="AL60" s="247"/>
      <c r="AM60" s="248"/>
      <c r="AN60" s="56"/>
      <c r="AO60" s="30"/>
      <c r="AP60" s="30"/>
    </row>
    <row r="61" spans="1:42" ht="18" customHeight="1">
      <c r="A61" s="57"/>
      <c r="B61" s="56"/>
      <c r="C61" s="260"/>
      <c r="D61" s="247"/>
      <c r="E61" s="247"/>
      <c r="F61" s="247"/>
      <c r="G61" s="247"/>
      <c r="H61" s="247"/>
      <c r="I61" s="247"/>
      <c r="J61" s="247"/>
      <c r="K61" s="247"/>
      <c r="L61" s="247"/>
      <c r="M61" s="247"/>
      <c r="N61" s="247"/>
      <c r="O61" s="247"/>
      <c r="P61" s="261">
        <v>0</v>
      </c>
      <c r="Q61" s="262"/>
      <c r="R61" s="262"/>
      <c r="S61" s="262"/>
      <c r="T61" s="262"/>
      <c r="U61" s="246"/>
      <c r="V61" s="247"/>
      <c r="W61" s="247"/>
      <c r="X61" s="247"/>
      <c r="Y61" s="247"/>
      <c r="Z61" s="247"/>
      <c r="AA61" s="247"/>
      <c r="AB61" s="247"/>
      <c r="AC61" s="247"/>
      <c r="AD61" s="247"/>
      <c r="AE61" s="247"/>
      <c r="AF61" s="247"/>
      <c r="AG61" s="247"/>
      <c r="AH61" s="247"/>
      <c r="AI61" s="247"/>
      <c r="AJ61" s="247"/>
      <c r="AK61" s="247"/>
      <c r="AL61" s="247"/>
      <c r="AM61" s="248"/>
      <c r="AN61" s="56"/>
      <c r="AO61" s="30"/>
      <c r="AP61" s="30"/>
    </row>
    <row r="62" spans="1:42" ht="18" customHeight="1">
      <c r="A62" s="57"/>
      <c r="B62" s="56"/>
      <c r="C62" s="260"/>
      <c r="D62" s="247"/>
      <c r="E62" s="247"/>
      <c r="F62" s="247"/>
      <c r="G62" s="247"/>
      <c r="H62" s="247"/>
      <c r="I62" s="247"/>
      <c r="J62" s="247"/>
      <c r="K62" s="247"/>
      <c r="L62" s="247"/>
      <c r="M62" s="247"/>
      <c r="N62" s="247"/>
      <c r="O62" s="247"/>
      <c r="P62" s="261">
        <v>0</v>
      </c>
      <c r="Q62" s="262"/>
      <c r="R62" s="262"/>
      <c r="S62" s="262"/>
      <c r="T62" s="262"/>
      <c r="U62" s="246"/>
      <c r="V62" s="247"/>
      <c r="W62" s="247"/>
      <c r="X62" s="247"/>
      <c r="Y62" s="247"/>
      <c r="Z62" s="247"/>
      <c r="AA62" s="247"/>
      <c r="AB62" s="247"/>
      <c r="AC62" s="247"/>
      <c r="AD62" s="247"/>
      <c r="AE62" s="247"/>
      <c r="AF62" s="247"/>
      <c r="AG62" s="247"/>
      <c r="AH62" s="247"/>
      <c r="AI62" s="247"/>
      <c r="AJ62" s="247"/>
      <c r="AK62" s="247"/>
      <c r="AL62" s="247"/>
      <c r="AM62" s="248"/>
      <c r="AN62" s="56"/>
      <c r="AO62" s="30"/>
      <c r="AP62" s="30"/>
    </row>
    <row r="63" spans="1:42" ht="18" customHeight="1">
      <c r="A63" s="57"/>
      <c r="B63" s="56"/>
      <c r="C63" s="263"/>
      <c r="D63" s="250"/>
      <c r="E63" s="250"/>
      <c r="F63" s="250"/>
      <c r="G63" s="250"/>
      <c r="H63" s="250"/>
      <c r="I63" s="250"/>
      <c r="J63" s="250"/>
      <c r="K63" s="250"/>
      <c r="L63" s="250"/>
      <c r="M63" s="250"/>
      <c r="N63" s="250"/>
      <c r="O63" s="250"/>
      <c r="P63" s="264">
        <v>0</v>
      </c>
      <c r="Q63" s="265"/>
      <c r="R63" s="265"/>
      <c r="S63" s="265"/>
      <c r="T63" s="265"/>
      <c r="U63" s="249"/>
      <c r="V63" s="250"/>
      <c r="W63" s="250"/>
      <c r="X63" s="250"/>
      <c r="Y63" s="250"/>
      <c r="Z63" s="250"/>
      <c r="AA63" s="250"/>
      <c r="AB63" s="250"/>
      <c r="AC63" s="250"/>
      <c r="AD63" s="250"/>
      <c r="AE63" s="250"/>
      <c r="AF63" s="250"/>
      <c r="AG63" s="250"/>
      <c r="AH63" s="250"/>
      <c r="AI63" s="250"/>
      <c r="AJ63" s="250"/>
      <c r="AK63" s="250"/>
      <c r="AL63" s="250"/>
      <c r="AM63" s="251"/>
      <c r="AN63" s="56"/>
      <c r="AO63" s="30"/>
      <c r="AP63" s="30"/>
    </row>
    <row r="64" spans="1:42" ht="21.75" customHeight="1">
      <c r="A64" s="57"/>
      <c r="B64" s="56"/>
      <c r="C64" s="266" t="s">
        <v>137</v>
      </c>
      <c r="D64" s="253"/>
      <c r="E64" s="253"/>
      <c r="F64" s="253"/>
      <c r="G64" s="253"/>
      <c r="H64" s="253"/>
      <c r="I64" s="253"/>
      <c r="J64" s="253"/>
      <c r="K64" s="253"/>
      <c r="L64" s="253"/>
      <c r="M64" s="253"/>
      <c r="N64" s="253"/>
      <c r="O64" s="253"/>
      <c r="P64" s="267">
        <f>SUM(P65:P73)</f>
        <v>100</v>
      </c>
      <c r="Q64" s="268"/>
      <c r="R64" s="268"/>
      <c r="S64" s="268"/>
      <c r="T64" s="268"/>
      <c r="U64" s="252"/>
      <c r="V64" s="253"/>
      <c r="W64" s="253"/>
      <c r="X64" s="253"/>
      <c r="Y64" s="253"/>
      <c r="Z64" s="253"/>
      <c r="AA64" s="253"/>
      <c r="AB64" s="253"/>
      <c r="AC64" s="253"/>
      <c r="AD64" s="253"/>
      <c r="AE64" s="253"/>
      <c r="AF64" s="253"/>
      <c r="AG64" s="253"/>
      <c r="AH64" s="253"/>
      <c r="AI64" s="253"/>
      <c r="AJ64" s="253"/>
      <c r="AK64" s="253"/>
      <c r="AL64" s="253"/>
      <c r="AM64" s="254"/>
      <c r="AN64" s="56"/>
      <c r="AO64" s="30"/>
      <c r="AP64" s="30"/>
    </row>
    <row r="65" spans="1:42" ht="18" customHeight="1">
      <c r="A65" s="57"/>
      <c r="B65" s="56"/>
      <c r="C65" s="269" t="s">
        <v>138</v>
      </c>
      <c r="D65" s="256"/>
      <c r="E65" s="256"/>
      <c r="F65" s="256"/>
      <c r="G65" s="256"/>
      <c r="H65" s="256"/>
      <c r="I65" s="256"/>
      <c r="J65" s="256"/>
      <c r="K65" s="256"/>
      <c r="L65" s="256"/>
      <c r="M65" s="256"/>
      <c r="N65" s="256"/>
      <c r="O65" s="256"/>
      <c r="P65" s="270">
        <v>0</v>
      </c>
      <c r="Q65" s="271"/>
      <c r="R65" s="271"/>
      <c r="S65" s="271"/>
      <c r="T65" s="271"/>
      <c r="U65" s="255"/>
      <c r="V65" s="256"/>
      <c r="W65" s="256"/>
      <c r="X65" s="256"/>
      <c r="Y65" s="256"/>
      <c r="Z65" s="256"/>
      <c r="AA65" s="256"/>
      <c r="AB65" s="256"/>
      <c r="AC65" s="256"/>
      <c r="AD65" s="256"/>
      <c r="AE65" s="256"/>
      <c r="AF65" s="256"/>
      <c r="AG65" s="256"/>
      <c r="AH65" s="256"/>
      <c r="AI65" s="256"/>
      <c r="AJ65" s="256"/>
      <c r="AK65" s="256"/>
      <c r="AL65" s="256"/>
      <c r="AM65" s="257"/>
      <c r="AN65" s="56"/>
      <c r="AO65" s="30"/>
      <c r="AP65" s="30"/>
    </row>
    <row r="66" spans="1:42" ht="18" customHeight="1">
      <c r="A66" s="57"/>
      <c r="B66" s="56"/>
      <c r="C66" s="260" t="s">
        <v>139</v>
      </c>
      <c r="D66" s="247"/>
      <c r="E66" s="247"/>
      <c r="F66" s="247"/>
      <c r="G66" s="247"/>
      <c r="H66" s="247"/>
      <c r="I66" s="247"/>
      <c r="J66" s="247"/>
      <c r="K66" s="247"/>
      <c r="L66" s="247"/>
      <c r="M66" s="247"/>
      <c r="N66" s="247"/>
      <c r="O66" s="247"/>
      <c r="P66" s="261">
        <v>100</v>
      </c>
      <c r="Q66" s="262"/>
      <c r="R66" s="262"/>
      <c r="S66" s="262"/>
      <c r="T66" s="262"/>
      <c r="U66" s="246"/>
      <c r="V66" s="247"/>
      <c r="W66" s="247"/>
      <c r="X66" s="247"/>
      <c r="Y66" s="247"/>
      <c r="Z66" s="247"/>
      <c r="AA66" s="247"/>
      <c r="AB66" s="247"/>
      <c r="AC66" s="247"/>
      <c r="AD66" s="247"/>
      <c r="AE66" s="247"/>
      <c r="AF66" s="247"/>
      <c r="AG66" s="247"/>
      <c r="AH66" s="247"/>
      <c r="AI66" s="247"/>
      <c r="AJ66" s="247"/>
      <c r="AK66" s="247"/>
      <c r="AL66" s="247"/>
      <c r="AM66" s="248"/>
      <c r="AN66" s="56"/>
      <c r="AO66" s="30"/>
      <c r="AP66" s="30"/>
    </row>
    <row r="67" spans="1:42" ht="18" customHeight="1">
      <c r="A67" s="57"/>
      <c r="B67" s="56"/>
      <c r="C67" s="260" t="s">
        <v>140</v>
      </c>
      <c r="D67" s="247"/>
      <c r="E67" s="247"/>
      <c r="F67" s="247"/>
      <c r="G67" s="247"/>
      <c r="H67" s="247"/>
      <c r="I67" s="247"/>
      <c r="J67" s="247"/>
      <c r="K67" s="247"/>
      <c r="L67" s="247"/>
      <c r="M67" s="247"/>
      <c r="N67" s="247"/>
      <c r="O67" s="247"/>
      <c r="P67" s="261">
        <v>0</v>
      </c>
      <c r="Q67" s="262"/>
      <c r="R67" s="262"/>
      <c r="S67" s="262"/>
      <c r="T67" s="262"/>
      <c r="U67" s="246"/>
      <c r="V67" s="247"/>
      <c r="W67" s="247"/>
      <c r="X67" s="247"/>
      <c r="Y67" s="247"/>
      <c r="Z67" s="247"/>
      <c r="AA67" s="247"/>
      <c r="AB67" s="247"/>
      <c r="AC67" s="247"/>
      <c r="AD67" s="247"/>
      <c r="AE67" s="247"/>
      <c r="AF67" s="247"/>
      <c r="AG67" s="247"/>
      <c r="AH67" s="247"/>
      <c r="AI67" s="247"/>
      <c r="AJ67" s="247"/>
      <c r="AK67" s="247"/>
      <c r="AL67" s="247"/>
      <c r="AM67" s="248"/>
      <c r="AN67" s="56"/>
      <c r="AO67" s="30"/>
      <c r="AP67" s="30"/>
    </row>
    <row r="68" spans="1:42" ht="18" customHeight="1">
      <c r="A68" s="57"/>
      <c r="B68" s="56"/>
      <c r="C68" s="260" t="s">
        <v>141</v>
      </c>
      <c r="D68" s="247"/>
      <c r="E68" s="247"/>
      <c r="F68" s="247"/>
      <c r="G68" s="247"/>
      <c r="H68" s="247"/>
      <c r="I68" s="247"/>
      <c r="J68" s="247"/>
      <c r="K68" s="247"/>
      <c r="L68" s="247"/>
      <c r="M68" s="247"/>
      <c r="N68" s="247"/>
      <c r="O68" s="247"/>
      <c r="P68" s="261">
        <v>0</v>
      </c>
      <c r="Q68" s="262"/>
      <c r="R68" s="262"/>
      <c r="S68" s="262"/>
      <c r="T68" s="262"/>
      <c r="U68" s="246"/>
      <c r="V68" s="247"/>
      <c r="W68" s="247"/>
      <c r="X68" s="247"/>
      <c r="Y68" s="247"/>
      <c r="Z68" s="247"/>
      <c r="AA68" s="247"/>
      <c r="AB68" s="247"/>
      <c r="AC68" s="247"/>
      <c r="AD68" s="247"/>
      <c r="AE68" s="247"/>
      <c r="AF68" s="247"/>
      <c r="AG68" s="247"/>
      <c r="AH68" s="247"/>
      <c r="AI68" s="247"/>
      <c r="AJ68" s="247"/>
      <c r="AK68" s="247"/>
      <c r="AL68" s="247"/>
      <c r="AM68" s="248"/>
      <c r="AN68" s="56"/>
      <c r="AO68" s="30"/>
      <c r="AP68" s="30"/>
    </row>
    <row r="69" spans="1:42" ht="18" customHeight="1">
      <c r="A69" s="57"/>
      <c r="B69" s="56"/>
      <c r="C69" s="260" t="s">
        <v>142</v>
      </c>
      <c r="D69" s="247"/>
      <c r="E69" s="247"/>
      <c r="F69" s="247"/>
      <c r="G69" s="247"/>
      <c r="H69" s="247"/>
      <c r="I69" s="247"/>
      <c r="J69" s="247"/>
      <c r="K69" s="247"/>
      <c r="L69" s="247"/>
      <c r="M69" s="247"/>
      <c r="N69" s="247"/>
      <c r="O69" s="247"/>
      <c r="P69" s="261">
        <v>0</v>
      </c>
      <c r="Q69" s="262"/>
      <c r="R69" s="262"/>
      <c r="S69" s="262"/>
      <c r="T69" s="262"/>
      <c r="U69" s="246"/>
      <c r="V69" s="247"/>
      <c r="W69" s="247"/>
      <c r="X69" s="247"/>
      <c r="Y69" s="247"/>
      <c r="Z69" s="247"/>
      <c r="AA69" s="247"/>
      <c r="AB69" s="247"/>
      <c r="AC69" s="247"/>
      <c r="AD69" s="247"/>
      <c r="AE69" s="247"/>
      <c r="AF69" s="247"/>
      <c r="AG69" s="247"/>
      <c r="AH69" s="247"/>
      <c r="AI69" s="247"/>
      <c r="AJ69" s="247"/>
      <c r="AK69" s="247"/>
      <c r="AL69" s="247"/>
      <c r="AM69" s="248"/>
      <c r="AN69" s="56"/>
      <c r="AO69" s="30"/>
      <c r="AP69" s="30"/>
    </row>
    <row r="70" spans="1:42" ht="18" customHeight="1">
      <c r="A70" s="57"/>
      <c r="B70" s="56"/>
      <c r="C70" s="260" t="s">
        <v>143</v>
      </c>
      <c r="D70" s="247"/>
      <c r="E70" s="247"/>
      <c r="F70" s="247"/>
      <c r="G70" s="247"/>
      <c r="H70" s="247"/>
      <c r="I70" s="247"/>
      <c r="J70" s="247"/>
      <c r="K70" s="247"/>
      <c r="L70" s="247"/>
      <c r="M70" s="247"/>
      <c r="N70" s="247"/>
      <c r="O70" s="247"/>
      <c r="P70" s="261">
        <v>0</v>
      </c>
      <c r="Q70" s="262"/>
      <c r="R70" s="262"/>
      <c r="S70" s="262"/>
      <c r="T70" s="262"/>
      <c r="U70" s="246"/>
      <c r="V70" s="247"/>
      <c r="W70" s="247"/>
      <c r="X70" s="247"/>
      <c r="Y70" s="247"/>
      <c r="Z70" s="247"/>
      <c r="AA70" s="247"/>
      <c r="AB70" s="247"/>
      <c r="AC70" s="247"/>
      <c r="AD70" s="247"/>
      <c r="AE70" s="247"/>
      <c r="AF70" s="247"/>
      <c r="AG70" s="247"/>
      <c r="AH70" s="247"/>
      <c r="AI70" s="247"/>
      <c r="AJ70" s="247"/>
      <c r="AK70" s="247"/>
      <c r="AL70" s="247"/>
      <c r="AM70" s="248"/>
      <c r="AN70" s="56"/>
      <c r="AO70" s="30"/>
      <c r="AP70" s="30"/>
    </row>
    <row r="71" spans="1:42" ht="18" customHeight="1">
      <c r="A71" s="57"/>
      <c r="B71" s="56"/>
      <c r="C71" s="260"/>
      <c r="D71" s="247"/>
      <c r="E71" s="247"/>
      <c r="F71" s="247"/>
      <c r="G71" s="247"/>
      <c r="H71" s="247"/>
      <c r="I71" s="247"/>
      <c r="J71" s="247"/>
      <c r="K71" s="247"/>
      <c r="L71" s="247"/>
      <c r="M71" s="247"/>
      <c r="N71" s="247"/>
      <c r="O71" s="247"/>
      <c r="P71" s="261">
        <v>0</v>
      </c>
      <c r="Q71" s="262"/>
      <c r="R71" s="262"/>
      <c r="S71" s="262"/>
      <c r="T71" s="262"/>
      <c r="U71" s="246"/>
      <c r="V71" s="247"/>
      <c r="W71" s="247"/>
      <c r="X71" s="247"/>
      <c r="Y71" s="247"/>
      <c r="Z71" s="247"/>
      <c r="AA71" s="247"/>
      <c r="AB71" s="247"/>
      <c r="AC71" s="247"/>
      <c r="AD71" s="247"/>
      <c r="AE71" s="247"/>
      <c r="AF71" s="247"/>
      <c r="AG71" s="247"/>
      <c r="AH71" s="247"/>
      <c r="AI71" s="247"/>
      <c r="AJ71" s="247"/>
      <c r="AK71" s="247"/>
      <c r="AL71" s="247"/>
      <c r="AM71" s="248"/>
      <c r="AN71" s="56"/>
      <c r="AO71" s="30"/>
      <c r="AP71" s="30"/>
    </row>
    <row r="72" spans="1:42" ht="18" customHeight="1">
      <c r="A72" s="57"/>
      <c r="B72" s="56"/>
      <c r="C72" s="260"/>
      <c r="D72" s="247"/>
      <c r="E72" s="247"/>
      <c r="F72" s="247"/>
      <c r="G72" s="247"/>
      <c r="H72" s="247"/>
      <c r="I72" s="247"/>
      <c r="J72" s="247"/>
      <c r="K72" s="247"/>
      <c r="L72" s="247"/>
      <c r="M72" s="247"/>
      <c r="N72" s="247"/>
      <c r="O72" s="247"/>
      <c r="P72" s="261">
        <v>0</v>
      </c>
      <c r="Q72" s="262"/>
      <c r="R72" s="262"/>
      <c r="S72" s="262"/>
      <c r="T72" s="262"/>
      <c r="U72" s="246"/>
      <c r="V72" s="247"/>
      <c r="W72" s="247"/>
      <c r="X72" s="247"/>
      <c r="Y72" s="247"/>
      <c r="Z72" s="247"/>
      <c r="AA72" s="247"/>
      <c r="AB72" s="247"/>
      <c r="AC72" s="247"/>
      <c r="AD72" s="247"/>
      <c r="AE72" s="247"/>
      <c r="AF72" s="247"/>
      <c r="AG72" s="247"/>
      <c r="AH72" s="247"/>
      <c r="AI72" s="247"/>
      <c r="AJ72" s="247"/>
      <c r="AK72" s="247"/>
      <c r="AL72" s="247"/>
      <c r="AM72" s="248"/>
      <c r="AN72" s="56"/>
      <c r="AO72" s="30"/>
      <c r="AP72" s="30"/>
    </row>
    <row r="73" spans="1:42" ht="18" customHeight="1">
      <c r="A73" s="57"/>
      <c r="B73" s="56"/>
      <c r="C73" s="263"/>
      <c r="D73" s="250"/>
      <c r="E73" s="250"/>
      <c r="F73" s="250"/>
      <c r="G73" s="250"/>
      <c r="H73" s="250"/>
      <c r="I73" s="250"/>
      <c r="J73" s="250"/>
      <c r="K73" s="250"/>
      <c r="L73" s="250"/>
      <c r="M73" s="250"/>
      <c r="N73" s="250"/>
      <c r="O73" s="250"/>
      <c r="P73" s="264">
        <v>0</v>
      </c>
      <c r="Q73" s="265"/>
      <c r="R73" s="265"/>
      <c r="S73" s="265"/>
      <c r="T73" s="265"/>
      <c r="U73" s="249"/>
      <c r="V73" s="250"/>
      <c r="W73" s="250"/>
      <c r="X73" s="250"/>
      <c r="Y73" s="250"/>
      <c r="Z73" s="250"/>
      <c r="AA73" s="250"/>
      <c r="AB73" s="250"/>
      <c r="AC73" s="250"/>
      <c r="AD73" s="250"/>
      <c r="AE73" s="250"/>
      <c r="AF73" s="250"/>
      <c r="AG73" s="250"/>
      <c r="AH73" s="250"/>
      <c r="AI73" s="250"/>
      <c r="AJ73" s="250"/>
      <c r="AK73" s="250"/>
      <c r="AL73" s="250"/>
      <c r="AM73" s="251"/>
      <c r="AN73" s="56"/>
      <c r="AO73" s="30"/>
      <c r="AP73" s="30"/>
    </row>
    <row r="74" spans="1:42" ht="21.75" customHeight="1">
      <c r="A74" s="57"/>
      <c r="B74" s="56"/>
      <c r="C74" s="266" t="s">
        <v>144</v>
      </c>
      <c r="D74" s="253"/>
      <c r="E74" s="253"/>
      <c r="F74" s="253"/>
      <c r="G74" s="253"/>
      <c r="H74" s="253"/>
      <c r="I74" s="253"/>
      <c r="J74" s="253"/>
      <c r="K74" s="253"/>
      <c r="L74" s="253"/>
      <c r="M74" s="253"/>
      <c r="N74" s="253"/>
      <c r="O74" s="253"/>
      <c r="P74" s="267">
        <f>SUM(W75:W85)</f>
        <v>0</v>
      </c>
      <c r="Q74" s="268"/>
      <c r="R74" s="268"/>
      <c r="S74" s="268"/>
      <c r="T74" s="268"/>
      <c r="U74" s="252"/>
      <c r="V74" s="253"/>
      <c r="W74" s="253"/>
      <c r="X74" s="253"/>
      <c r="Y74" s="253"/>
      <c r="Z74" s="253"/>
      <c r="AA74" s="253"/>
      <c r="AB74" s="253"/>
      <c r="AC74" s="253"/>
      <c r="AD74" s="253"/>
      <c r="AE74" s="253"/>
      <c r="AF74" s="253"/>
      <c r="AG74" s="253"/>
      <c r="AH74" s="253"/>
      <c r="AI74" s="253"/>
      <c r="AJ74" s="253"/>
      <c r="AK74" s="253"/>
      <c r="AL74" s="253"/>
      <c r="AM74" s="254"/>
      <c r="AN74" s="56"/>
      <c r="AO74" s="30"/>
      <c r="AP74" s="30"/>
    </row>
    <row r="75" spans="1:42" ht="18" customHeight="1">
      <c r="A75" s="57"/>
      <c r="B75" s="56"/>
      <c r="C75" s="269" t="s">
        <v>145</v>
      </c>
      <c r="D75" s="256"/>
      <c r="E75" s="256"/>
      <c r="F75" s="256"/>
      <c r="G75" s="256"/>
      <c r="H75" s="256"/>
      <c r="I75" s="256"/>
      <c r="J75" s="256"/>
      <c r="K75" s="256"/>
      <c r="L75" s="256"/>
      <c r="M75" s="256"/>
      <c r="N75" s="256"/>
      <c r="O75" s="256"/>
      <c r="P75" s="270">
        <v>0</v>
      </c>
      <c r="Q75" s="271"/>
      <c r="R75" s="271"/>
      <c r="S75" s="271"/>
      <c r="T75" s="271"/>
      <c r="U75" s="255"/>
      <c r="V75" s="256"/>
      <c r="W75" s="256"/>
      <c r="X75" s="256"/>
      <c r="Y75" s="256"/>
      <c r="Z75" s="256"/>
      <c r="AA75" s="256"/>
      <c r="AB75" s="256"/>
      <c r="AC75" s="256"/>
      <c r="AD75" s="256"/>
      <c r="AE75" s="256"/>
      <c r="AF75" s="256"/>
      <c r="AG75" s="256"/>
      <c r="AH75" s="256"/>
      <c r="AI75" s="256"/>
      <c r="AJ75" s="256"/>
      <c r="AK75" s="256"/>
      <c r="AL75" s="256"/>
      <c r="AM75" s="257"/>
      <c r="AN75" s="56"/>
      <c r="AO75" s="30"/>
      <c r="AP75" s="30"/>
    </row>
    <row r="76" spans="1:42" ht="18" customHeight="1">
      <c r="A76" s="57"/>
      <c r="B76" s="56"/>
      <c r="C76" s="260" t="s">
        <v>146</v>
      </c>
      <c r="D76" s="247"/>
      <c r="E76" s="247"/>
      <c r="F76" s="247"/>
      <c r="G76" s="247"/>
      <c r="H76" s="247"/>
      <c r="I76" s="247"/>
      <c r="J76" s="247"/>
      <c r="K76" s="247"/>
      <c r="L76" s="247"/>
      <c r="M76" s="247"/>
      <c r="N76" s="247"/>
      <c r="O76" s="247"/>
      <c r="P76" s="261">
        <v>50</v>
      </c>
      <c r="Q76" s="262"/>
      <c r="R76" s="262"/>
      <c r="S76" s="262"/>
      <c r="T76" s="262"/>
      <c r="U76" s="246"/>
      <c r="V76" s="247"/>
      <c r="W76" s="247"/>
      <c r="X76" s="247"/>
      <c r="Y76" s="247"/>
      <c r="Z76" s="247"/>
      <c r="AA76" s="247"/>
      <c r="AB76" s="247"/>
      <c r="AC76" s="247"/>
      <c r="AD76" s="247"/>
      <c r="AE76" s="247"/>
      <c r="AF76" s="247"/>
      <c r="AG76" s="247"/>
      <c r="AH76" s="247"/>
      <c r="AI76" s="247"/>
      <c r="AJ76" s="247"/>
      <c r="AK76" s="247"/>
      <c r="AL76" s="247"/>
      <c r="AM76" s="248"/>
      <c r="AN76" s="56"/>
      <c r="AO76" s="30"/>
      <c r="AP76" s="30"/>
    </row>
    <row r="77" spans="1:42" ht="18" customHeight="1">
      <c r="A77" s="57"/>
      <c r="B77" s="56"/>
      <c r="C77" s="260" t="s">
        <v>147</v>
      </c>
      <c r="D77" s="247"/>
      <c r="E77" s="247"/>
      <c r="F77" s="247"/>
      <c r="G77" s="247"/>
      <c r="H77" s="247"/>
      <c r="I77" s="247"/>
      <c r="J77" s="247"/>
      <c r="K77" s="247"/>
      <c r="L77" s="247"/>
      <c r="M77" s="247"/>
      <c r="N77" s="247"/>
      <c r="O77" s="247"/>
      <c r="P77" s="261">
        <v>0</v>
      </c>
      <c r="Q77" s="262"/>
      <c r="R77" s="262"/>
      <c r="S77" s="262"/>
      <c r="T77" s="262"/>
      <c r="U77" s="246"/>
      <c r="V77" s="247"/>
      <c r="W77" s="247"/>
      <c r="X77" s="247"/>
      <c r="Y77" s="247"/>
      <c r="Z77" s="247"/>
      <c r="AA77" s="247"/>
      <c r="AB77" s="247"/>
      <c r="AC77" s="247"/>
      <c r="AD77" s="247"/>
      <c r="AE77" s="247"/>
      <c r="AF77" s="247"/>
      <c r="AG77" s="247"/>
      <c r="AH77" s="247"/>
      <c r="AI77" s="247"/>
      <c r="AJ77" s="247"/>
      <c r="AK77" s="247"/>
      <c r="AL77" s="247"/>
      <c r="AM77" s="248"/>
      <c r="AN77" s="56"/>
      <c r="AO77" s="30"/>
      <c r="AP77" s="30"/>
    </row>
    <row r="78" spans="1:42" ht="18" customHeight="1">
      <c r="A78" s="57"/>
      <c r="B78" s="56"/>
      <c r="C78" s="260"/>
      <c r="D78" s="247"/>
      <c r="E78" s="247"/>
      <c r="F78" s="247"/>
      <c r="G78" s="247"/>
      <c r="H78" s="247"/>
      <c r="I78" s="247"/>
      <c r="J78" s="247"/>
      <c r="K78" s="247"/>
      <c r="L78" s="247"/>
      <c r="M78" s="247"/>
      <c r="N78" s="247"/>
      <c r="O78" s="247"/>
      <c r="P78" s="261">
        <v>0</v>
      </c>
      <c r="Q78" s="262"/>
      <c r="R78" s="262"/>
      <c r="S78" s="262"/>
      <c r="T78" s="262"/>
      <c r="U78" s="246"/>
      <c r="V78" s="247"/>
      <c r="W78" s="247"/>
      <c r="X78" s="247"/>
      <c r="Y78" s="247"/>
      <c r="Z78" s="247"/>
      <c r="AA78" s="247"/>
      <c r="AB78" s="247"/>
      <c r="AC78" s="247"/>
      <c r="AD78" s="247"/>
      <c r="AE78" s="247"/>
      <c r="AF78" s="247"/>
      <c r="AG78" s="247"/>
      <c r="AH78" s="247"/>
      <c r="AI78" s="247"/>
      <c r="AJ78" s="247"/>
      <c r="AK78" s="247"/>
      <c r="AL78" s="247"/>
      <c r="AM78" s="248"/>
      <c r="AN78" s="56"/>
      <c r="AO78" s="30"/>
      <c r="AP78" s="30"/>
    </row>
    <row r="79" spans="1:42" ht="18" customHeight="1">
      <c r="A79" s="57"/>
      <c r="B79" s="56"/>
      <c r="C79" s="260"/>
      <c r="D79" s="247"/>
      <c r="E79" s="247"/>
      <c r="F79" s="247"/>
      <c r="G79" s="247"/>
      <c r="H79" s="247"/>
      <c r="I79" s="247"/>
      <c r="J79" s="247"/>
      <c r="K79" s="247"/>
      <c r="L79" s="247"/>
      <c r="M79" s="247"/>
      <c r="N79" s="247"/>
      <c r="O79" s="247"/>
      <c r="P79" s="261">
        <v>0</v>
      </c>
      <c r="Q79" s="262"/>
      <c r="R79" s="262"/>
      <c r="S79" s="262"/>
      <c r="T79" s="262"/>
      <c r="U79" s="246"/>
      <c r="V79" s="247"/>
      <c r="W79" s="247"/>
      <c r="X79" s="247"/>
      <c r="Y79" s="247"/>
      <c r="Z79" s="247"/>
      <c r="AA79" s="247"/>
      <c r="AB79" s="247"/>
      <c r="AC79" s="247"/>
      <c r="AD79" s="247"/>
      <c r="AE79" s="247"/>
      <c r="AF79" s="247"/>
      <c r="AG79" s="247"/>
      <c r="AH79" s="247"/>
      <c r="AI79" s="247"/>
      <c r="AJ79" s="247"/>
      <c r="AK79" s="247"/>
      <c r="AL79" s="247"/>
      <c r="AM79" s="248"/>
      <c r="AN79" s="56"/>
      <c r="AO79" s="30"/>
      <c r="AP79" s="30"/>
    </row>
    <row r="80" spans="1:42" ht="18" customHeight="1">
      <c r="A80" s="57"/>
      <c r="B80" s="56"/>
      <c r="C80" s="260"/>
      <c r="D80" s="247"/>
      <c r="E80" s="247"/>
      <c r="F80" s="247"/>
      <c r="G80" s="247"/>
      <c r="H80" s="247"/>
      <c r="I80" s="247"/>
      <c r="J80" s="247"/>
      <c r="K80" s="247"/>
      <c r="L80" s="247"/>
      <c r="M80" s="247"/>
      <c r="N80" s="247"/>
      <c r="O80" s="247"/>
      <c r="P80" s="261">
        <v>0</v>
      </c>
      <c r="Q80" s="262"/>
      <c r="R80" s="262"/>
      <c r="S80" s="262"/>
      <c r="T80" s="262"/>
      <c r="U80" s="246"/>
      <c r="V80" s="247"/>
      <c r="W80" s="247"/>
      <c r="X80" s="247"/>
      <c r="Y80" s="247"/>
      <c r="Z80" s="247"/>
      <c r="AA80" s="247"/>
      <c r="AB80" s="247"/>
      <c r="AC80" s="247"/>
      <c r="AD80" s="247"/>
      <c r="AE80" s="247"/>
      <c r="AF80" s="247"/>
      <c r="AG80" s="247"/>
      <c r="AH80" s="247"/>
      <c r="AI80" s="247"/>
      <c r="AJ80" s="247"/>
      <c r="AK80" s="247"/>
      <c r="AL80" s="247"/>
      <c r="AM80" s="248"/>
      <c r="AN80" s="56"/>
      <c r="AO80" s="30"/>
      <c r="AP80" s="30"/>
    </row>
    <row r="81" spans="1:42" ht="18" customHeight="1">
      <c r="A81" s="57"/>
      <c r="B81" s="56"/>
      <c r="C81" s="260"/>
      <c r="D81" s="247"/>
      <c r="E81" s="247"/>
      <c r="F81" s="247"/>
      <c r="G81" s="247"/>
      <c r="H81" s="247"/>
      <c r="I81" s="247"/>
      <c r="J81" s="247"/>
      <c r="K81" s="247"/>
      <c r="L81" s="247"/>
      <c r="M81" s="247"/>
      <c r="N81" s="247"/>
      <c r="O81" s="247"/>
      <c r="P81" s="261">
        <v>0</v>
      </c>
      <c r="Q81" s="262"/>
      <c r="R81" s="262"/>
      <c r="S81" s="262"/>
      <c r="T81" s="262"/>
      <c r="U81" s="246"/>
      <c r="V81" s="247"/>
      <c r="W81" s="247"/>
      <c r="X81" s="247"/>
      <c r="Y81" s="247"/>
      <c r="Z81" s="247"/>
      <c r="AA81" s="247"/>
      <c r="AB81" s="247"/>
      <c r="AC81" s="247"/>
      <c r="AD81" s="247"/>
      <c r="AE81" s="247"/>
      <c r="AF81" s="247"/>
      <c r="AG81" s="247"/>
      <c r="AH81" s="247"/>
      <c r="AI81" s="247"/>
      <c r="AJ81" s="247"/>
      <c r="AK81" s="247"/>
      <c r="AL81" s="247"/>
      <c r="AM81" s="248"/>
      <c r="AN81" s="56"/>
      <c r="AO81" s="30"/>
      <c r="AP81" s="30"/>
    </row>
    <row r="82" spans="1:42" ht="18" customHeight="1">
      <c r="A82" s="57"/>
      <c r="B82" s="56"/>
      <c r="C82" s="260"/>
      <c r="D82" s="247"/>
      <c r="E82" s="247"/>
      <c r="F82" s="247"/>
      <c r="G82" s="247"/>
      <c r="H82" s="247"/>
      <c r="I82" s="247"/>
      <c r="J82" s="247"/>
      <c r="K82" s="247"/>
      <c r="L82" s="247"/>
      <c r="M82" s="247"/>
      <c r="N82" s="247"/>
      <c r="O82" s="247"/>
      <c r="P82" s="261">
        <v>0</v>
      </c>
      <c r="Q82" s="262"/>
      <c r="R82" s="262"/>
      <c r="S82" s="262"/>
      <c r="T82" s="262"/>
      <c r="U82" s="246"/>
      <c r="V82" s="247"/>
      <c r="W82" s="247"/>
      <c r="X82" s="247"/>
      <c r="Y82" s="247"/>
      <c r="Z82" s="247"/>
      <c r="AA82" s="247"/>
      <c r="AB82" s="247"/>
      <c r="AC82" s="247"/>
      <c r="AD82" s="247"/>
      <c r="AE82" s="247"/>
      <c r="AF82" s="247"/>
      <c r="AG82" s="247"/>
      <c r="AH82" s="247"/>
      <c r="AI82" s="247"/>
      <c r="AJ82" s="247"/>
      <c r="AK82" s="247"/>
      <c r="AL82" s="247"/>
      <c r="AM82" s="248"/>
      <c r="AN82" s="56"/>
      <c r="AO82" s="30"/>
      <c r="AP82" s="30"/>
    </row>
    <row r="83" spans="1:42" ht="18" customHeight="1">
      <c r="A83" s="57"/>
      <c r="B83" s="56"/>
      <c r="C83" s="260"/>
      <c r="D83" s="247"/>
      <c r="E83" s="247"/>
      <c r="F83" s="247"/>
      <c r="G83" s="247"/>
      <c r="H83" s="247"/>
      <c r="I83" s="247"/>
      <c r="J83" s="247"/>
      <c r="K83" s="247"/>
      <c r="L83" s="247"/>
      <c r="M83" s="247"/>
      <c r="N83" s="247"/>
      <c r="O83" s="247"/>
      <c r="P83" s="261">
        <v>0</v>
      </c>
      <c r="Q83" s="262"/>
      <c r="R83" s="262"/>
      <c r="S83" s="262"/>
      <c r="T83" s="262"/>
      <c r="U83" s="246"/>
      <c r="V83" s="247"/>
      <c r="W83" s="247"/>
      <c r="X83" s="247"/>
      <c r="Y83" s="247"/>
      <c r="Z83" s="247"/>
      <c r="AA83" s="247"/>
      <c r="AB83" s="247"/>
      <c r="AC83" s="247"/>
      <c r="AD83" s="247"/>
      <c r="AE83" s="247"/>
      <c r="AF83" s="247"/>
      <c r="AG83" s="247"/>
      <c r="AH83" s="247"/>
      <c r="AI83" s="247"/>
      <c r="AJ83" s="247"/>
      <c r="AK83" s="247"/>
      <c r="AL83" s="247"/>
      <c r="AM83" s="248"/>
      <c r="AN83" s="56"/>
      <c r="AO83" s="30"/>
      <c r="AP83" s="30"/>
    </row>
    <row r="84" spans="1:42" ht="18" customHeight="1">
      <c r="A84" s="57"/>
      <c r="B84" s="56"/>
      <c r="C84" s="260"/>
      <c r="D84" s="247"/>
      <c r="E84" s="247"/>
      <c r="F84" s="247"/>
      <c r="G84" s="247"/>
      <c r="H84" s="247"/>
      <c r="I84" s="247"/>
      <c r="J84" s="247"/>
      <c r="K84" s="247"/>
      <c r="L84" s="247"/>
      <c r="M84" s="247"/>
      <c r="N84" s="247"/>
      <c r="O84" s="247"/>
      <c r="P84" s="261">
        <v>0</v>
      </c>
      <c r="Q84" s="262"/>
      <c r="R84" s="262"/>
      <c r="S84" s="262"/>
      <c r="T84" s="262"/>
      <c r="U84" s="246"/>
      <c r="V84" s="247"/>
      <c r="W84" s="247"/>
      <c r="X84" s="247"/>
      <c r="Y84" s="247"/>
      <c r="Z84" s="247"/>
      <c r="AA84" s="247"/>
      <c r="AB84" s="247"/>
      <c r="AC84" s="247"/>
      <c r="AD84" s="247"/>
      <c r="AE84" s="247"/>
      <c r="AF84" s="247"/>
      <c r="AG84" s="247"/>
      <c r="AH84" s="247"/>
      <c r="AI84" s="247"/>
      <c r="AJ84" s="247"/>
      <c r="AK84" s="247"/>
      <c r="AL84" s="247"/>
      <c r="AM84" s="248"/>
      <c r="AN84" s="56"/>
      <c r="AO84" s="30"/>
      <c r="AP84" s="30"/>
    </row>
    <row r="85" spans="1:42" ht="18" customHeight="1">
      <c r="A85" s="57"/>
      <c r="B85" s="56"/>
      <c r="C85" s="263"/>
      <c r="D85" s="250"/>
      <c r="E85" s="250"/>
      <c r="F85" s="250"/>
      <c r="G85" s="250"/>
      <c r="H85" s="250"/>
      <c r="I85" s="250"/>
      <c r="J85" s="250"/>
      <c r="K85" s="250"/>
      <c r="L85" s="250"/>
      <c r="M85" s="250"/>
      <c r="N85" s="250"/>
      <c r="O85" s="250"/>
      <c r="P85" s="264">
        <v>0</v>
      </c>
      <c r="Q85" s="265"/>
      <c r="R85" s="265"/>
      <c r="S85" s="265"/>
      <c r="T85" s="265"/>
      <c r="U85" s="249"/>
      <c r="V85" s="250"/>
      <c r="W85" s="250"/>
      <c r="X85" s="250"/>
      <c r="Y85" s="250"/>
      <c r="Z85" s="250"/>
      <c r="AA85" s="250"/>
      <c r="AB85" s="250"/>
      <c r="AC85" s="250"/>
      <c r="AD85" s="250"/>
      <c r="AE85" s="250"/>
      <c r="AF85" s="250"/>
      <c r="AG85" s="250"/>
      <c r="AH85" s="250"/>
      <c r="AI85" s="250"/>
      <c r="AJ85" s="250"/>
      <c r="AK85" s="250"/>
      <c r="AL85" s="250"/>
      <c r="AM85" s="251"/>
      <c r="AN85" s="56"/>
      <c r="AO85" s="30"/>
      <c r="AP85" s="30"/>
    </row>
    <row r="86" spans="1:42" ht="21.75" customHeight="1">
      <c r="A86" s="57"/>
      <c r="B86" s="56"/>
      <c r="C86" s="266" t="s">
        <v>148</v>
      </c>
      <c r="D86" s="253"/>
      <c r="E86" s="253"/>
      <c r="F86" s="253"/>
      <c r="G86" s="253"/>
      <c r="H86" s="253"/>
      <c r="I86" s="253"/>
      <c r="J86" s="253"/>
      <c r="K86" s="253"/>
      <c r="L86" s="253"/>
      <c r="M86" s="253"/>
      <c r="N86" s="253"/>
      <c r="O86" s="253"/>
      <c r="P86" s="267">
        <f>SUM(P87:P95)</f>
        <v>50</v>
      </c>
      <c r="Q86" s="268"/>
      <c r="R86" s="268"/>
      <c r="S86" s="268"/>
      <c r="T86" s="268"/>
      <c r="U86" s="252"/>
      <c r="V86" s="253"/>
      <c r="W86" s="253"/>
      <c r="X86" s="253"/>
      <c r="Y86" s="253"/>
      <c r="Z86" s="253"/>
      <c r="AA86" s="253"/>
      <c r="AB86" s="253"/>
      <c r="AC86" s="253"/>
      <c r="AD86" s="253"/>
      <c r="AE86" s="253"/>
      <c r="AF86" s="253"/>
      <c r="AG86" s="253"/>
      <c r="AH86" s="253"/>
      <c r="AI86" s="253"/>
      <c r="AJ86" s="253"/>
      <c r="AK86" s="253"/>
      <c r="AL86" s="253"/>
      <c r="AM86" s="254"/>
      <c r="AN86" s="56"/>
      <c r="AO86" s="30"/>
      <c r="AP86" s="30"/>
    </row>
    <row r="87" spans="1:42" ht="18" customHeight="1">
      <c r="A87" s="57"/>
      <c r="B87" s="56"/>
      <c r="C87" s="269" t="s">
        <v>149</v>
      </c>
      <c r="D87" s="256"/>
      <c r="E87" s="256"/>
      <c r="F87" s="256"/>
      <c r="G87" s="256"/>
      <c r="H87" s="256"/>
      <c r="I87" s="256"/>
      <c r="J87" s="256"/>
      <c r="K87" s="256"/>
      <c r="L87" s="256"/>
      <c r="M87" s="256"/>
      <c r="N87" s="256"/>
      <c r="O87" s="256"/>
      <c r="P87" s="270">
        <v>0</v>
      </c>
      <c r="Q87" s="271"/>
      <c r="R87" s="271"/>
      <c r="S87" s="271"/>
      <c r="T87" s="271"/>
      <c r="U87" s="255"/>
      <c r="V87" s="256"/>
      <c r="W87" s="256"/>
      <c r="X87" s="256"/>
      <c r="Y87" s="256"/>
      <c r="Z87" s="256"/>
      <c r="AA87" s="256"/>
      <c r="AB87" s="256"/>
      <c r="AC87" s="256"/>
      <c r="AD87" s="256"/>
      <c r="AE87" s="256"/>
      <c r="AF87" s="256"/>
      <c r="AG87" s="256"/>
      <c r="AH87" s="256"/>
      <c r="AI87" s="256"/>
      <c r="AJ87" s="256"/>
      <c r="AK87" s="256"/>
      <c r="AL87" s="256"/>
      <c r="AM87" s="257"/>
      <c r="AN87" s="56"/>
      <c r="AO87" s="30"/>
      <c r="AP87" s="30"/>
    </row>
    <row r="88" spans="1:42" ht="18" customHeight="1">
      <c r="A88" s="57"/>
      <c r="B88" s="56"/>
      <c r="C88" s="260" t="s">
        <v>150</v>
      </c>
      <c r="D88" s="247"/>
      <c r="E88" s="247"/>
      <c r="F88" s="247"/>
      <c r="G88" s="247"/>
      <c r="H88" s="247"/>
      <c r="I88" s="247"/>
      <c r="J88" s="247"/>
      <c r="K88" s="247"/>
      <c r="L88" s="247"/>
      <c r="M88" s="247"/>
      <c r="N88" s="247"/>
      <c r="O88" s="247"/>
      <c r="P88" s="261">
        <v>50</v>
      </c>
      <c r="Q88" s="262"/>
      <c r="R88" s="262"/>
      <c r="S88" s="262"/>
      <c r="T88" s="262"/>
      <c r="U88" s="246"/>
      <c r="V88" s="247"/>
      <c r="W88" s="247"/>
      <c r="X88" s="247"/>
      <c r="Y88" s="247"/>
      <c r="Z88" s="247"/>
      <c r="AA88" s="247"/>
      <c r="AB88" s="247"/>
      <c r="AC88" s="247"/>
      <c r="AD88" s="247"/>
      <c r="AE88" s="247"/>
      <c r="AF88" s="247"/>
      <c r="AG88" s="247"/>
      <c r="AH88" s="247"/>
      <c r="AI88" s="247"/>
      <c r="AJ88" s="247"/>
      <c r="AK88" s="247"/>
      <c r="AL88" s="247"/>
      <c r="AM88" s="248"/>
      <c r="AN88" s="56"/>
      <c r="AO88" s="30"/>
      <c r="AP88" s="30"/>
    </row>
    <row r="89" spans="1:42" ht="18" customHeight="1">
      <c r="A89" s="57"/>
      <c r="B89" s="56"/>
      <c r="C89" s="260" t="s">
        <v>151</v>
      </c>
      <c r="D89" s="247"/>
      <c r="E89" s="247"/>
      <c r="F89" s="247"/>
      <c r="G89" s="247"/>
      <c r="H89" s="247"/>
      <c r="I89" s="247"/>
      <c r="J89" s="247"/>
      <c r="K89" s="247"/>
      <c r="L89" s="247"/>
      <c r="M89" s="247"/>
      <c r="N89" s="247"/>
      <c r="O89" s="247"/>
      <c r="P89" s="261">
        <v>0</v>
      </c>
      <c r="Q89" s="262"/>
      <c r="R89" s="262"/>
      <c r="S89" s="262"/>
      <c r="T89" s="262"/>
      <c r="U89" s="246"/>
      <c r="V89" s="247"/>
      <c r="W89" s="247"/>
      <c r="X89" s="247"/>
      <c r="Y89" s="247"/>
      <c r="Z89" s="247"/>
      <c r="AA89" s="247"/>
      <c r="AB89" s="247"/>
      <c r="AC89" s="247"/>
      <c r="AD89" s="247"/>
      <c r="AE89" s="247"/>
      <c r="AF89" s="247"/>
      <c r="AG89" s="247"/>
      <c r="AH89" s="247"/>
      <c r="AI89" s="247"/>
      <c r="AJ89" s="247"/>
      <c r="AK89" s="247"/>
      <c r="AL89" s="247"/>
      <c r="AM89" s="248"/>
      <c r="AN89" s="56"/>
      <c r="AO89" s="30"/>
      <c r="AP89" s="30"/>
    </row>
    <row r="90" spans="1:42" ht="18" customHeight="1">
      <c r="A90" s="57"/>
      <c r="B90" s="56"/>
      <c r="C90" s="260" t="s">
        <v>152</v>
      </c>
      <c r="D90" s="247"/>
      <c r="E90" s="247"/>
      <c r="F90" s="247"/>
      <c r="G90" s="247"/>
      <c r="H90" s="247"/>
      <c r="I90" s="247"/>
      <c r="J90" s="247"/>
      <c r="K90" s="247"/>
      <c r="L90" s="247"/>
      <c r="M90" s="247"/>
      <c r="N90" s="247"/>
      <c r="O90" s="247"/>
      <c r="P90" s="261">
        <v>0</v>
      </c>
      <c r="Q90" s="262"/>
      <c r="R90" s="262"/>
      <c r="S90" s="262"/>
      <c r="T90" s="262"/>
      <c r="U90" s="246"/>
      <c r="V90" s="247"/>
      <c r="W90" s="247"/>
      <c r="X90" s="247"/>
      <c r="Y90" s="247"/>
      <c r="Z90" s="247"/>
      <c r="AA90" s="247"/>
      <c r="AB90" s="247"/>
      <c r="AC90" s="247"/>
      <c r="AD90" s="247"/>
      <c r="AE90" s="247"/>
      <c r="AF90" s="247"/>
      <c r="AG90" s="247"/>
      <c r="AH90" s="247"/>
      <c r="AI90" s="247"/>
      <c r="AJ90" s="247"/>
      <c r="AK90" s="247"/>
      <c r="AL90" s="247"/>
      <c r="AM90" s="248"/>
      <c r="AN90" s="56"/>
      <c r="AO90" s="30"/>
      <c r="AP90" s="30"/>
    </row>
    <row r="91" spans="1:42" ht="18" customHeight="1">
      <c r="A91" s="57"/>
      <c r="B91" s="56"/>
      <c r="C91" s="260"/>
      <c r="D91" s="247"/>
      <c r="E91" s="247"/>
      <c r="F91" s="247"/>
      <c r="G91" s="247"/>
      <c r="H91" s="247"/>
      <c r="I91" s="247"/>
      <c r="J91" s="247"/>
      <c r="K91" s="247"/>
      <c r="L91" s="247"/>
      <c r="M91" s="247"/>
      <c r="N91" s="247"/>
      <c r="O91" s="247"/>
      <c r="P91" s="261">
        <v>0</v>
      </c>
      <c r="Q91" s="262"/>
      <c r="R91" s="262"/>
      <c r="S91" s="262"/>
      <c r="T91" s="262"/>
      <c r="U91" s="246"/>
      <c r="V91" s="247"/>
      <c r="W91" s="247"/>
      <c r="X91" s="247"/>
      <c r="Y91" s="247"/>
      <c r="Z91" s="247"/>
      <c r="AA91" s="247"/>
      <c r="AB91" s="247"/>
      <c r="AC91" s="247"/>
      <c r="AD91" s="247"/>
      <c r="AE91" s="247"/>
      <c r="AF91" s="247"/>
      <c r="AG91" s="247"/>
      <c r="AH91" s="247"/>
      <c r="AI91" s="247"/>
      <c r="AJ91" s="247"/>
      <c r="AK91" s="247"/>
      <c r="AL91" s="247"/>
      <c r="AM91" s="248"/>
      <c r="AN91" s="56"/>
      <c r="AO91" s="30"/>
      <c r="AP91" s="30"/>
    </row>
    <row r="92" spans="1:42" ht="18" customHeight="1">
      <c r="A92" s="57"/>
      <c r="B92" s="56"/>
      <c r="C92" s="260"/>
      <c r="D92" s="247"/>
      <c r="E92" s="247"/>
      <c r="F92" s="247"/>
      <c r="G92" s="247"/>
      <c r="H92" s="247"/>
      <c r="I92" s="247"/>
      <c r="J92" s="247"/>
      <c r="K92" s="247"/>
      <c r="L92" s="247"/>
      <c r="M92" s="247"/>
      <c r="N92" s="247"/>
      <c r="O92" s="247"/>
      <c r="P92" s="261">
        <v>0</v>
      </c>
      <c r="Q92" s="262"/>
      <c r="R92" s="262"/>
      <c r="S92" s="262"/>
      <c r="T92" s="262"/>
      <c r="U92" s="246"/>
      <c r="V92" s="247"/>
      <c r="W92" s="247"/>
      <c r="X92" s="247"/>
      <c r="Y92" s="247"/>
      <c r="Z92" s="247"/>
      <c r="AA92" s="247"/>
      <c r="AB92" s="247"/>
      <c r="AC92" s="247"/>
      <c r="AD92" s="247"/>
      <c r="AE92" s="247"/>
      <c r="AF92" s="247"/>
      <c r="AG92" s="247"/>
      <c r="AH92" s="247"/>
      <c r="AI92" s="247"/>
      <c r="AJ92" s="247"/>
      <c r="AK92" s="247"/>
      <c r="AL92" s="247"/>
      <c r="AM92" s="248"/>
      <c r="AN92" s="56"/>
      <c r="AO92" s="30"/>
      <c r="AP92" s="30"/>
    </row>
    <row r="93" spans="1:42" ht="18" customHeight="1">
      <c r="A93" s="57"/>
      <c r="B93" s="56"/>
      <c r="C93" s="260"/>
      <c r="D93" s="247"/>
      <c r="E93" s="247"/>
      <c r="F93" s="247"/>
      <c r="G93" s="247"/>
      <c r="H93" s="247"/>
      <c r="I93" s="247"/>
      <c r="J93" s="247"/>
      <c r="K93" s="247"/>
      <c r="L93" s="247"/>
      <c r="M93" s="247"/>
      <c r="N93" s="247"/>
      <c r="O93" s="247"/>
      <c r="P93" s="261">
        <v>0</v>
      </c>
      <c r="Q93" s="262"/>
      <c r="R93" s="262"/>
      <c r="S93" s="262"/>
      <c r="T93" s="262"/>
      <c r="U93" s="246"/>
      <c r="V93" s="247"/>
      <c r="W93" s="247"/>
      <c r="X93" s="247"/>
      <c r="Y93" s="247"/>
      <c r="Z93" s="247"/>
      <c r="AA93" s="247"/>
      <c r="AB93" s="247"/>
      <c r="AC93" s="247"/>
      <c r="AD93" s="247"/>
      <c r="AE93" s="247"/>
      <c r="AF93" s="247"/>
      <c r="AG93" s="247"/>
      <c r="AH93" s="247"/>
      <c r="AI93" s="247"/>
      <c r="AJ93" s="247"/>
      <c r="AK93" s="247"/>
      <c r="AL93" s="247"/>
      <c r="AM93" s="248"/>
      <c r="AN93" s="56"/>
      <c r="AO93" s="30"/>
      <c r="AP93" s="30"/>
    </row>
    <row r="94" spans="1:42" ht="18" customHeight="1">
      <c r="A94" s="57"/>
      <c r="B94" s="56"/>
      <c r="C94" s="260"/>
      <c r="D94" s="247"/>
      <c r="E94" s="247"/>
      <c r="F94" s="247"/>
      <c r="G94" s="247"/>
      <c r="H94" s="247"/>
      <c r="I94" s="247"/>
      <c r="J94" s="247"/>
      <c r="K94" s="247"/>
      <c r="L94" s="247"/>
      <c r="M94" s="247"/>
      <c r="N94" s="247"/>
      <c r="O94" s="247"/>
      <c r="P94" s="261">
        <v>0</v>
      </c>
      <c r="Q94" s="262"/>
      <c r="R94" s="262"/>
      <c r="S94" s="262"/>
      <c r="T94" s="262"/>
      <c r="U94" s="246"/>
      <c r="V94" s="247"/>
      <c r="W94" s="247"/>
      <c r="X94" s="247"/>
      <c r="Y94" s="247"/>
      <c r="Z94" s="247"/>
      <c r="AA94" s="247"/>
      <c r="AB94" s="247"/>
      <c r="AC94" s="247"/>
      <c r="AD94" s="247"/>
      <c r="AE94" s="247"/>
      <c r="AF94" s="247"/>
      <c r="AG94" s="247"/>
      <c r="AH94" s="247"/>
      <c r="AI94" s="247"/>
      <c r="AJ94" s="247"/>
      <c r="AK94" s="247"/>
      <c r="AL94" s="247"/>
      <c r="AM94" s="248"/>
      <c r="AN94" s="56"/>
      <c r="AO94" s="30"/>
      <c r="AP94" s="30"/>
    </row>
    <row r="95" spans="1:42" ht="18" customHeight="1">
      <c r="A95" s="57"/>
      <c r="B95" s="56"/>
      <c r="C95" s="263"/>
      <c r="D95" s="250"/>
      <c r="E95" s="250"/>
      <c r="F95" s="250"/>
      <c r="G95" s="250"/>
      <c r="H95" s="250"/>
      <c r="I95" s="250"/>
      <c r="J95" s="250"/>
      <c r="K95" s="250"/>
      <c r="L95" s="250"/>
      <c r="M95" s="250"/>
      <c r="N95" s="250"/>
      <c r="O95" s="250"/>
      <c r="P95" s="264">
        <v>0</v>
      </c>
      <c r="Q95" s="265"/>
      <c r="R95" s="265"/>
      <c r="S95" s="265"/>
      <c r="T95" s="265"/>
      <c r="U95" s="249"/>
      <c r="V95" s="250"/>
      <c r="W95" s="250"/>
      <c r="X95" s="250"/>
      <c r="Y95" s="250"/>
      <c r="Z95" s="250"/>
      <c r="AA95" s="250"/>
      <c r="AB95" s="250"/>
      <c r="AC95" s="250"/>
      <c r="AD95" s="250"/>
      <c r="AE95" s="250"/>
      <c r="AF95" s="250"/>
      <c r="AG95" s="250"/>
      <c r="AH95" s="250"/>
      <c r="AI95" s="250"/>
      <c r="AJ95" s="250"/>
      <c r="AK95" s="250"/>
      <c r="AL95" s="250"/>
      <c r="AM95" s="251"/>
      <c r="AN95" s="56"/>
      <c r="AO95" s="30"/>
      <c r="AP95" s="30"/>
    </row>
    <row r="96" spans="1:42" ht="21.75" customHeight="1">
      <c r="A96" s="57"/>
      <c r="B96" s="56"/>
      <c r="C96" s="266" t="s">
        <v>153</v>
      </c>
      <c r="D96" s="253"/>
      <c r="E96" s="253"/>
      <c r="F96" s="253"/>
      <c r="G96" s="253"/>
      <c r="H96" s="253"/>
      <c r="I96" s="253"/>
      <c r="J96" s="253"/>
      <c r="K96" s="253"/>
      <c r="L96" s="253"/>
      <c r="M96" s="253"/>
      <c r="N96" s="253"/>
      <c r="O96" s="253"/>
      <c r="P96" s="267">
        <f>SUM(P97:P101)</f>
        <v>50</v>
      </c>
      <c r="Q96" s="268"/>
      <c r="R96" s="268"/>
      <c r="S96" s="268"/>
      <c r="T96" s="268"/>
      <c r="U96" s="252"/>
      <c r="V96" s="253"/>
      <c r="W96" s="253"/>
      <c r="X96" s="253"/>
      <c r="Y96" s="253"/>
      <c r="Z96" s="253"/>
      <c r="AA96" s="253"/>
      <c r="AB96" s="253"/>
      <c r="AC96" s="253"/>
      <c r="AD96" s="253"/>
      <c r="AE96" s="253"/>
      <c r="AF96" s="253"/>
      <c r="AG96" s="253"/>
      <c r="AH96" s="253"/>
      <c r="AI96" s="253"/>
      <c r="AJ96" s="253"/>
      <c r="AK96" s="253"/>
      <c r="AL96" s="253"/>
      <c r="AM96" s="254"/>
      <c r="AN96" s="56"/>
      <c r="AO96" s="30"/>
      <c r="AP96" s="30"/>
    </row>
    <row r="97" spans="1:42" ht="18" customHeight="1">
      <c r="A97" s="57"/>
      <c r="B97" s="56"/>
      <c r="C97" s="269" t="s">
        <v>154</v>
      </c>
      <c r="D97" s="256"/>
      <c r="E97" s="256"/>
      <c r="F97" s="256"/>
      <c r="G97" s="256"/>
      <c r="H97" s="256"/>
      <c r="I97" s="256"/>
      <c r="J97" s="256"/>
      <c r="K97" s="256"/>
      <c r="L97" s="256"/>
      <c r="M97" s="256"/>
      <c r="N97" s="256"/>
      <c r="O97" s="256"/>
      <c r="P97" s="270">
        <v>0</v>
      </c>
      <c r="Q97" s="271"/>
      <c r="R97" s="271"/>
      <c r="S97" s="271"/>
      <c r="T97" s="271"/>
      <c r="U97" s="255"/>
      <c r="V97" s="256"/>
      <c r="W97" s="256"/>
      <c r="X97" s="256"/>
      <c r="Y97" s="256"/>
      <c r="Z97" s="256"/>
      <c r="AA97" s="256"/>
      <c r="AB97" s="256"/>
      <c r="AC97" s="256"/>
      <c r="AD97" s="256"/>
      <c r="AE97" s="256"/>
      <c r="AF97" s="256"/>
      <c r="AG97" s="256"/>
      <c r="AH97" s="256"/>
      <c r="AI97" s="256"/>
      <c r="AJ97" s="256"/>
      <c r="AK97" s="256"/>
      <c r="AL97" s="256"/>
      <c r="AM97" s="257"/>
      <c r="AN97" s="56"/>
      <c r="AO97" s="30"/>
      <c r="AP97" s="30"/>
    </row>
    <row r="98" spans="1:42" ht="18" customHeight="1">
      <c r="A98" s="57"/>
      <c r="B98" s="56"/>
      <c r="C98" s="260" t="s">
        <v>155</v>
      </c>
      <c r="D98" s="247"/>
      <c r="E98" s="247"/>
      <c r="F98" s="247"/>
      <c r="G98" s="247"/>
      <c r="H98" s="247"/>
      <c r="I98" s="247"/>
      <c r="J98" s="247"/>
      <c r="K98" s="247"/>
      <c r="L98" s="247"/>
      <c r="M98" s="247"/>
      <c r="N98" s="247"/>
      <c r="O98" s="247"/>
      <c r="P98" s="261">
        <v>50</v>
      </c>
      <c r="Q98" s="262"/>
      <c r="R98" s="262"/>
      <c r="S98" s="262"/>
      <c r="T98" s="262"/>
      <c r="U98" s="246"/>
      <c r="V98" s="247"/>
      <c r="W98" s="247"/>
      <c r="X98" s="247"/>
      <c r="Y98" s="247"/>
      <c r="Z98" s="247"/>
      <c r="AA98" s="247"/>
      <c r="AB98" s="247"/>
      <c r="AC98" s="247"/>
      <c r="AD98" s="247"/>
      <c r="AE98" s="247"/>
      <c r="AF98" s="247"/>
      <c r="AG98" s="247"/>
      <c r="AH98" s="247"/>
      <c r="AI98" s="247"/>
      <c r="AJ98" s="247"/>
      <c r="AK98" s="247"/>
      <c r="AL98" s="247"/>
      <c r="AM98" s="248"/>
      <c r="AN98" s="56"/>
      <c r="AO98" s="30"/>
      <c r="AP98" s="30"/>
    </row>
    <row r="99" spans="1:42" ht="18" customHeight="1">
      <c r="A99" s="57"/>
      <c r="B99" s="56"/>
      <c r="C99" s="260" t="s">
        <v>156</v>
      </c>
      <c r="D99" s="247"/>
      <c r="E99" s="247"/>
      <c r="F99" s="247"/>
      <c r="G99" s="247"/>
      <c r="H99" s="247"/>
      <c r="I99" s="247"/>
      <c r="J99" s="247"/>
      <c r="K99" s="247"/>
      <c r="L99" s="247"/>
      <c r="M99" s="247"/>
      <c r="N99" s="247"/>
      <c r="O99" s="247"/>
      <c r="P99" s="261">
        <v>0</v>
      </c>
      <c r="Q99" s="262"/>
      <c r="R99" s="262"/>
      <c r="S99" s="262"/>
      <c r="T99" s="262"/>
      <c r="U99" s="246"/>
      <c r="V99" s="247"/>
      <c r="W99" s="247"/>
      <c r="X99" s="247"/>
      <c r="Y99" s="247"/>
      <c r="Z99" s="247"/>
      <c r="AA99" s="247"/>
      <c r="AB99" s="247"/>
      <c r="AC99" s="247"/>
      <c r="AD99" s="247"/>
      <c r="AE99" s="247"/>
      <c r="AF99" s="247"/>
      <c r="AG99" s="247"/>
      <c r="AH99" s="247"/>
      <c r="AI99" s="247"/>
      <c r="AJ99" s="247"/>
      <c r="AK99" s="247"/>
      <c r="AL99" s="247"/>
      <c r="AM99" s="248"/>
      <c r="AN99" s="56"/>
      <c r="AO99" s="30"/>
      <c r="AP99" s="30"/>
    </row>
    <row r="100" spans="1:42" ht="18" customHeight="1">
      <c r="A100" s="57"/>
      <c r="B100" s="56"/>
      <c r="C100" s="260" t="s">
        <v>157</v>
      </c>
      <c r="D100" s="247"/>
      <c r="E100" s="247"/>
      <c r="F100" s="247"/>
      <c r="G100" s="247"/>
      <c r="H100" s="247"/>
      <c r="I100" s="247"/>
      <c r="J100" s="247"/>
      <c r="K100" s="247"/>
      <c r="L100" s="247"/>
      <c r="M100" s="247"/>
      <c r="N100" s="247"/>
      <c r="O100" s="247"/>
      <c r="P100" s="261">
        <v>0</v>
      </c>
      <c r="Q100" s="262"/>
      <c r="R100" s="262"/>
      <c r="S100" s="262"/>
      <c r="T100" s="262"/>
      <c r="U100" s="246"/>
      <c r="V100" s="247"/>
      <c r="W100" s="247"/>
      <c r="X100" s="247"/>
      <c r="Y100" s="247"/>
      <c r="Z100" s="247"/>
      <c r="AA100" s="247"/>
      <c r="AB100" s="247"/>
      <c r="AC100" s="247"/>
      <c r="AD100" s="247"/>
      <c r="AE100" s="247"/>
      <c r="AF100" s="247"/>
      <c r="AG100" s="247"/>
      <c r="AH100" s="247"/>
      <c r="AI100" s="247"/>
      <c r="AJ100" s="247"/>
      <c r="AK100" s="247"/>
      <c r="AL100" s="247"/>
      <c r="AM100" s="248"/>
      <c r="AN100" s="56"/>
      <c r="AO100" s="30"/>
      <c r="AP100" s="30"/>
    </row>
    <row r="101" spans="1:42" ht="18" customHeight="1">
      <c r="A101" s="57"/>
      <c r="B101" s="56"/>
      <c r="C101" s="263"/>
      <c r="D101" s="250"/>
      <c r="E101" s="250"/>
      <c r="F101" s="250"/>
      <c r="G101" s="250"/>
      <c r="H101" s="250"/>
      <c r="I101" s="250"/>
      <c r="J101" s="250"/>
      <c r="K101" s="250"/>
      <c r="L101" s="250"/>
      <c r="M101" s="250"/>
      <c r="N101" s="250"/>
      <c r="O101" s="250"/>
      <c r="P101" s="264">
        <v>0</v>
      </c>
      <c r="Q101" s="265"/>
      <c r="R101" s="265"/>
      <c r="S101" s="265"/>
      <c r="T101" s="265"/>
      <c r="U101" s="249"/>
      <c r="V101" s="250"/>
      <c r="W101" s="250"/>
      <c r="X101" s="250"/>
      <c r="Y101" s="250"/>
      <c r="Z101" s="250"/>
      <c r="AA101" s="250"/>
      <c r="AB101" s="250"/>
      <c r="AC101" s="250"/>
      <c r="AD101" s="250"/>
      <c r="AE101" s="250"/>
      <c r="AF101" s="250"/>
      <c r="AG101" s="250"/>
      <c r="AH101" s="250"/>
      <c r="AI101" s="250"/>
      <c r="AJ101" s="250"/>
      <c r="AK101" s="250"/>
      <c r="AL101" s="250"/>
      <c r="AM101" s="251"/>
      <c r="AN101" s="56"/>
      <c r="AO101" s="30"/>
      <c r="AP101" s="30"/>
    </row>
    <row r="102" spans="1:42" ht="21.75" customHeight="1">
      <c r="A102" s="57"/>
      <c r="B102" s="56"/>
      <c r="C102" s="266" t="s">
        <v>158</v>
      </c>
      <c r="D102" s="253"/>
      <c r="E102" s="253"/>
      <c r="F102" s="253"/>
      <c r="G102" s="253"/>
      <c r="H102" s="253"/>
      <c r="I102" s="253"/>
      <c r="J102" s="253"/>
      <c r="K102" s="253"/>
      <c r="L102" s="253"/>
      <c r="M102" s="253"/>
      <c r="N102" s="253"/>
      <c r="O102" s="253"/>
      <c r="P102" s="267">
        <f>SUM(P103:P111)</f>
        <v>50</v>
      </c>
      <c r="Q102" s="268"/>
      <c r="R102" s="268"/>
      <c r="S102" s="268"/>
      <c r="T102" s="268"/>
      <c r="U102" s="252"/>
      <c r="V102" s="253"/>
      <c r="W102" s="253"/>
      <c r="X102" s="253"/>
      <c r="Y102" s="253"/>
      <c r="Z102" s="253"/>
      <c r="AA102" s="253"/>
      <c r="AB102" s="253"/>
      <c r="AC102" s="253"/>
      <c r="AD102" s="253"/>
      <c r="AE102" s="253"/>
      <c r="AF102" s="253"/>
      <c r="AG102" s="253"/>
      <c r="AH102" s="253"/>
      <c r="AI102" s="253"/>
      <c r="AJ102" s="253"/>
      <c r="AK102" s="253"/>
      <c r="AL102" s="253"/>
      <c r="AM102" s="254"/>
      <c r="AN102" s="56"/>
      <c r="AO102" s="30"/>
      <c r="AP102" s="30"/>
    </row>
    <row r="103" spans="1:42" ht="18" customHeight="1">
      <c r="A103" s="57"/>
      <c r="B103" s="56"/>
      <c r="C103" s="269" t="s">
        <v>159</v>
      </c>
      <c r="D103" s="256"/>
      <c r="E103" s="256"/>
      <c r="F103" s="256"/>
      <c r="G103" s="256"/>
      <c r="H103" s="256"/>
      <c r="I103" s="256"/>
      <c r="J103" s="256"/>
      <c r="K103" s="256"/>
      <c r="L103" s="256"/>
      <c r="M103" s="256"/>
      <c r="N103" s="256"/>
      <c r="O103" s="256"/>
      <c r="P103" s="270">
        <v>0</v>
      </c>
      <c r="Q103" s="271"/>
      <c r="R103" s="271"/>
      <c r="S103" s="271"/>
      <c r="T103" s="271"/>
      <c r="U103" s="255"/>
      <c r="V103" s="256"/>
      <c r="W103" s="256"/>
      <c r="X103" s="256"/>
      <c r="Y103" s="256"/>
      <c r="Z103" s="256"/>
      <c r="AA103" s="256"/>
      <c r="AB103" s="256"/>
      <c r="AC103" s="256"/>
      <c r="AD103" s="256"/>
      <c r="AE103" s="256"/>
      <c r="AF103" s="256"/>
      <c r="AG103" s="256"/>
      <c r="AH103" s="256"/>
      <c r="AI103" s="256"/>
      <c r="AJ103" s="256"/>
      <c r="AK103" s="256"/>
      <c r="AL103" s="256"/>
      <c r="AM103" s="257"/>
      <c r="AN103" s="56"/>
      <c r="AO103" s="30"/>
      <c r="AP103" s="30"/>
    </row>
    <row r="104" spans="1:42" ht="18" customHeight="1">
      <c r="A104" s="57"/>
      <c r="B104" s="56"/>
      <c r="C104" s="260" t="s">
        <v>160</v>
      </c>
      <c r="D104" s="247"/>
      <c r="E104" s="247"/>
      <c r="F104" s="247"/>
      <c r="G104" s="247"/>
      <c r="H104" s="247"/>
      <c r="I104" s="247"/>
      <c r="J104" s="247"/>
      <c r="K104" s="247"/>
      <c r="L104" s="247"/>
      <c r="M104" s="247"/>
      <c r="N104" s="247"/>
      <c r="O104" s="247"/>
      <c r="P104" s="261">
        <v>0</v>
      </c>
      <c r="Q104" s="262"/>
      <c r="R104" s="262"/>
      <c r="S104" s="262"/>
      <c r="T104" s="262"/>
      <c r="U104" s="246"/>
      <c r="V104" s="247"/>
      <c r="W104" s="247"/>
      <c r="X104" s="247"/>
      <c r="Y104" s="247"/>
      <c r="Z104" s="247"/>
      <c r="AA104" s="247"/>
      <c r="AB104" s="247"/>
      <c r="AC104" s="247"/>
      <c r="AD104" s="247"/>
      <c r="AE104" s="247"/>
      <c r="AF104" s="247"/>
      <c r="AG104" s="247"/>
      <c r="AH104" s="247"/>
      <c r="AI104" s="247"/>
      <c r="AJ104" s="247"/>
      <c r="AK104" s="247"/>
      <c r="AL104" s="247"/>
      <c r="AM104" s="248"/>
      <c r="AN104" s="56"/>
      <c r="AO104" s="30"/>
      <c r="AP104" s="30"/>
    </row>
    <row r="105" spans="1:42" ht="18" customHeight="1">
      <c r="A105" s="57"/>
      <c r="B105" s="56"/>
      <c r="C105" s="260" t="s">
        <v>161</v>
      </c>
      <c r="D105" s="247"/>
      <c r="E105" s="247"/>
      <c r="F105" s="247"/>
      <c r="G105" s="247"/>
      <c r="H105" s="247"/>
      <c r="I105" s="247"/>
      <c r="J105" s="247"/>
      <c r="K105" s="247"/>
      <c r="L105" s="247"/>
      <c r="M105" s="247"/>
      <c r="N105" s="247"/>
      <c r="O105" s="247"/>
      <c r="P105" s="261">
        <v>50</v>
      </c>
      <c r="Q105" s="262"/>
      <c r="R105" s="262"/>
      <c r="S105" s="262"/>
      <c r="T105" s="262"/>
      <c r="U105" s="246"/>
      <c r="V105" s="247"/>
      <c r="W105" s="247"/>
      <c r="X105" s="247"/>
      <c r="Y105" s="247"/>
      <c r="Z105" s="247"/>
      <c r="AA105" s="247"/>
      <c r="AB105" s="247"/>
      <c r="AC105" s="247"/>
      <c r="AD105" s="247"/>
      <c r="AE105" s="247"/>
      <c r="AF105" s="247"/>
      <c r="AG105" s="247"/>
      <c r="AH105" s="247"/>
      <c r="AI105" s="247"/>
      <c r="AJ105" s="247"/>
      <c r="AK105" s="247"/>
      <c r="AL105" s="247"/>
      <c r="AM105" s="248"/>
      <c r="AN105" s="56"/>
      <c r="AO105" s="30"/>
      <c r="AP105" s="30"/>
    </row>
    <row r="106" spans="1:42" ht="18" customHeight="1">
      <c r="A106" s="57"/>
      <c r="B106" s="56"/>
      <c r="C106" s="260" t="s">
        <v>162</v>
      </c>
      <c r="D106" s="247"/>
      <c r="E106" s="247"/>
      <c r="F106" s="247"/>
      <c r="G106" s="247"/>
      <c r="H106" s="247"/>
      <c r="I106" s="247"/>
      <c r="J106" s="247"/>
      <c r="K106" s="247"/>
      <c r="L106" s="247"/>
      <c r="M106" s="247"/>
      <c r="N106" s="247"/>
      <c r="O106" s="247"/>
      <c r="P106" s="261">
        <v>0</v>
      </c>
      <c r="Q106" s="262"/>
      <c r="R106" s="262"/>
      <c r="S106" s="262"/>
      <c r="T106" s="262"/>
      <c r="U106" s="246"/>
      <c r="V106" s="247"/>
      <c r="W106" s="247"/>
      <c r="X106" s="247"/>
      <c r="Y106" s="247"/>
      <c r="Z106" s="247"/>
      <c r="AA106" s="247"/>
      <c r="AB106" s="247"/>
      <c r="AC106" s="247"/>
      <c r="AD106" s="247"/>
      <c r="AE106" s="247"/>
      <c r="AF106" s="247"/>
      <c r="AG106" s="247"/>
      <c r="AH106" s="247"/>
      <c r="AI106" s="247"/>
      <c r="AJ106" s="247"/>
      <c r="AK106" s="247"/>
      <c r="AL106" s="247"/>
      <c r="AM106" s="248"/>
      <c r="AN106" s="56"/>
      <c r="AO106" s="30"/>
      <c r="AP106" s="30"/>
    </row>
    <row r="107" spans="1:42" ht="18" customHeight="1">
      <c r="A107" s="57"/>
      <c r="B107" s="56"/>
      <c r="C107" s="260" t="s">
        <v>163</v>
      </c>
      <c r="D107" s="247"/>
      <c r="E107" s="247"/>
      <c r="F107" s="247"/>
      <c r="G107" s="247"/>
      <c r="H107" s="247"/>
      <c r="I107" s="247"/>
      <c r="J107" s="247"/>
      <c r="K107" s="247"/>
      <c r="L107" s="247"/>
      <c r="M107" s="247"/>
      <c r="N107" s="247"/>
      <c r="O107" s="247"/>
      <c r="P107" s="261">
        <v>0</v>
      </c>
      <c r="Q107" s="262"/>
      <c r="R107" s="262"/>
      <c r="S107" s="262"/>
      <c r="T107" s="262"/>
      <c r="U107" s="246"/>
      <c r="V107" s="247"/>
      <c r="W107" s="247"/>
      <c r="X107" s="247"/>
      <c r="Y107" s="247"/>
      <c r="Z107" s="247"/>
      <c r="AA107" s="247"/>
      <c r="AB107" s="247"/>
      <c r="AC107" s="247"/>
      <c r="AD107" s="247"/>
      <c r="AE107" s="247"/>
      <c r="AF107" s="247"/>
      <c r="AG107" s="247"/>
      <c r="AH107" s="247"/>
      <c r="AI107" s="247"/>
      <c r="AJ107" s="247"/>
      <c r="AK107" s="247"/>
      <c r="AL107" s="247"/>
      <c r="AM107" s="248"/>
      <c r="AN107" s="56"/>
      <c r="AO107" s="30"/>
      <c r="AP107" s="30"/>
    </row>
    <row r="108" spans="1:42" ht="18" customHeight="1">
      <c r="A108" s="57"/>
      <c r="B108" s="56"/>
      <c r="C108" s="260" t="s">
        <v>164</v>
      </c>
      <c r="D108" s="247"/>
      <c r="E108" s="247"/>
      <c r="F108" s="247"/>
      <c r="G108" s="247"/>
      <c r="H108" s="247"/>
      <c r="I108" s="247"/>
      <c r="J108" s="247"/>
      <c r="K108" s="247"/>
      <c r="L108" s="247"/>
      <c r="M108" s="247"/>
      <c r="N108" s="247"/>
      <c r="O108" s="247"/>
      <c r="P108" s="261">
        <v>0</v>
      </c>
      <c r="Q108" s="262"/>
      <c r="R108" s="262"/>
      <c r="S108" s="262"/>
      <c r="T108" s="262"/>
      <c r="U108" s="246"/>
      <c r="V108" s="247"/>
      <c r="W108" s="247"/>
      <c r="X108" s="247"/>
      <c r="Y108" s="247"/>
      <c r="Z108" s="247"/>
      <c r="AA108" s="247"/>
      <c r="AB108" s="247"/>
      <c r="AC108" s="247"/>
      <c r="AD108" s="247"/>
      <c r="AE108" s="247"/>
      <c r="AF108" s="247"/>
      <c r="AG108" s="247"/>
      <c r="AH108" s="247"/>
      <c r="AI108" s="247"/>
      <c r="AJ108" s="247"/>
      <c r="AK108" s="247"/>
      <c r="AL108" s="247"/>
      <c r="AM108" s="248"/>
      <c r="AN108" s="56"/>
      <c r="AO108" s="30"/>
      <c r="AP108" s="30"/>
    </row>
    <row r="109" spans="1:42" ht="18" customHeight="1">
      <c r="A109" s="57"/>
      <c r="B109" s="56"/>
      <c r="C109" s="260"/>
      <c r="D109" s="247"/>
      <c r="E109" s="247"/>
      <c r="F109" s="247"/>
      <c r="G109" s="247"/>
      <c r="H109" s="247"/>
      <c r="I109" s="247"/>
      <c r="J109" s="247"/>
      <c r="K109" s="247"/>
      <c r="L109" s="247"/>
      <c r="M109" s="247"/>
      <c r="N109" s="247"/>
      <c r="O109" s="247"/>
      <c r="P109" s="261">
        <v>0</v>
      </c>
      <c r="Q109" s="262"/>
      <c r="R109" s="262"/>
      <c r="S109" s="262"/>
      <c r="T109" s="262"/>
      <c r="U109" s="246"/>
      <c r="V109" s="247"/>
      <c r="W109" s="247"/>
      <c r="X109" s="247"/>
      <c r="Y109" s="247"/>
      <c r="Z109" s="247"/>
      <c r="AA109" s="247"/>
      <c r="AB109" s="247"/>
      <c r="AC109" s="247"/>
      <c r="AD109" s="247"/>
      <c r="AE109" s="247"/>
      <c r="AF109" s="247"/>
      <c r="AG109" s="247"/>
      <c r="AH109" s="247"/>
      <c r="AI109" s="247"/>
      <c r="AJ109" s="247"/>
      <c r="AK109" s="247"/>
      <c r="AL109" s="247"/>
      <c r="AM109" s="248"/>
      <c r="AN109" s="56"/>
      <c r="AO109" s="30"/>
      <c r="AP109" s="30"/>
    </row>
    <row r="110" spans="1:42" ht="18" customHeight="1">
      <c r="A110" s="57"/>
      <c r="B110" s="56"/>
      <c r="C110" s="260"/>
      <c r="D110" s="247"/>
      <c r="E110" s="247"/>
      <c r="F110" s="247"/>
      <c r="G110" s="247"/>
      <c r="H110" s="247"/>
      <c r="I110" s="247"/>
      <c r="J110" s="247"/>
      <c r="K110" s="247"/>
      <c r="L110" s="247"/>
      <c r="M110" s="247"/>
      <c r="N110" s="247"/>
      <c r="O110" s="247"/>
      <c r="P110" s="261">
        <v>0</v>
      </c>
      <c r="Q110" s="262"/>
      <c r="R110" s="262"/>
      <c r="S110" s="262"/>
      <c r="T110" s="262"/>
      <c r="U110" s="246"/>
      <c r="V110" s="247"/>
      <c r="W110" s="247"/>
      <c r="X110" s="247"/>
      <c r="Y110" s="247"/>
      <c r="Z110" s="247"/>
      <c r="AA110" s="247"/>
      <c r="AB110" s="247"/>
      <c r="AC110" s="247"/>
      <c r="AD110" s="247"/>
      <c r="AE110" s="247"/>
      <c r="AF110" s="247"/>
      <c r="AG110" s="247"/>
      <c r="AH110" s="247"/>
      <c r="AI110" s="247"/>
      <c r="AJ110" s="247"/>
      <c r="AK110" s="247"/>
      <c r="AL110" s="247"/>
      <c r="AM110" s="248"/>
      <c r="AN110" s="56"/>
      <c r="AO110" s="30"/>
      <c r="AP110" s="30"/>
    </row>
    <row r="111" spans="1:42" ht="18" customHeight="1">
      <c r="A111" s="57"/>
      <c r="B111" s="56"/>
      <c r="C111" s="263"/>
      <c r="D111" s="250"/>
      <c r="E111" s="250"/>
      <c r="F111" s="250"/>
      <c r="G111" s="250"/>
      <c r="H111" s="250"/>
      <c r="I111" s="250"/>
      <c r="J111" s="250"/>
      <c r="K111" s="250"/>
      <c r="L111" s="250"/>
      <c r="M111" s="250"/>
      <c r="N111" s="250"/>
      <c r="O111" s="250"/>
      <c r="P111" s="264">
        <v>0</v>
      </c>
      <c r="Q111" s="265"/>
      <c r="R111" s="265"/>
      <c r="S111" s="265"/>
      <c r="T111" s="265"/>
      <c r="U111" s="249"/>
      <c r="V111" s="250"/>
      <c r="W111" s="250"/>
      <c r="X111" s="250"/>
      <c r="Y111" s="250"/>
      <c r="Z111" s="250"/>
      <c r="AA111" s="250"/>
      <c r="AB111" s="250"/>
      <c r="AC111" s="250"/>
      <c r="AD111" s="250"/>
      <c r="AE111" s="250"/>
      <c r="AF111" s="250"/>
      <c r="AG111" s="250"/>
      <c r="AH111" s="250"/>
      <c r="AI111" s="250"/>
      <c r="AJ111" s="250"/>
      <c r="AK111" s="250"/>
      <c r="AL111" s="250"/>
      <c r="AM111" s="251"/>
      <c r="AN111" s="56"/>
      <c r="AO111" s="30"/>
      <c r="AP111" s="30"/>
    </row>
    <row r="112" spans="1:42" ht="21.75" customHeight="1">
      <c r="A112" s="57"/>
      <c r="B112" s="56"/>
      <c r="C112" s="352" t="s">
        <v>165</v>
      </c>
      <c r="D112" s="238"/>
      <c r="E112" s="238"/>
      <c r="F112" s="238"/>
      <c r="G112" s="238"/>
      <c r="H112" s="238"/>
      <c r="I112" s="238"/>
      <c r="J112" s="238"/>
      <c r="K112" s="238"/>
      <c r="L112" s="238"/>
      <c r="M112" s="238"/>
      <c r="N112" s="238"/>
      <c r="O112" s="238"/>
      <c r="P112" s="353">
        <v>50</v>
      </c>
      <c r="Q112" s="354"/>
      <c r="R112" s="354"/>
      <c r="S112" s="354"/>
      <c r="T112" s="354"/>
      <c r="U112" s="258"/>
      <c r="V112" s="238"/>
      <c r="W112" s="238"/>
      <c r="X112" s="238"/>
      <c r="Y112" s="238"/>
      <c r="Z112" s="238"/>
      <c r="AA112" s="238"/>
      <c r="AB112" s="238"/>
      <c r="AC112" s="238"/>
      <c r="AD112" s="238"/>
      <c r="AE112" s="238"/>
      <c r="AF112" s="238"/>
      <c r="AG112" s="238"/>
      <c r="AH112" s="238"/>
      <c r="AI112" s="238"/>
      <c r="AJ112" s="238"/>
      <c r="AK112" s="238"/>
      <c r="AL112" s="238"/>
      <c r="AM112" s="259"/>
      <c r="AN112" s="56"/>
      <c r="AO112" s="30"/>
      <c r="AP112" s="30"/>
    </row>
    <row r="113" spans="1:42" ht="18" customHeight="1">
      <c r="A113" s="57"/>
      <c r="B113" s="56"/>
      <c r="C113" s="269" t="s">
        <v>166</v>
      </c>
      <c r="D113" s="256"/>
      <c r="E113" s="256"/>
      <c r="F113" s="256"/>
      <c r="G113" s="256"/>
      <c r="H113" s="256"/>
      <c r="I113" s="256"/>
      <c r="J113" s="256"/>
      <c r="K113" s="256"/>
      <c r="L113" s="256"/>
      <c r="M113" s="256"/>
      <c r="N113" s="256"/>
      <c r="O113" s="256"/>
      <c r="P113" s="270">
        <v>0</v>
      </c>
      <c r="Q113" s="271"/>
      <c r="R113" s="271"/>
      <c r="S113" s="271"/>
      <c r="T113" s="271"/>
      <c r="U113" s="255"/>
      <c r="V113" s="256"/>
      <c r="W113" s="256"/>
      <c r="X113" s="256"/>
      <c r="Y113" s="256"/>
      <c r="Z113" s="256"/>
      <c r="AA113" s="256"/>
      <c r="AB113" s="256"/>
      <c r="AC113" s="256"/>
      <c r="AD113" s="256"/>
      <c r="AE113" s="256"/>
      <c r="AF113" s="256"/>
      <c r="AG113" s="256"/>
      <c r="AH113" s="256"/>
      <c r="AI113" s="256"/>
      <c r="AJ113" s="256"/>
      <c r="AK113" s="256"/>
      <c r="AL113" s="256"/>
      <c r="AM113" s="257"/>
      <c r="AN113" s="56"/>
      <c r="AO113" s="30"/>
      <c r="AP113" s="30"/>
    </row>
    <row r="114" spans="1:42" ht="18" customHeight="1">
      <c r="A114" s="57"/>
      <c r="B114" s="56"/>
      <c r="C114" s="260" t="s">
        <v>167</v>
      </c>
      <c r="D114" s="247"/>
      <c r="E114" s="247"/>
      <c r="F114" s="247"/>
      <c r="G114" s="247"/>
      <c r="H114" s="247"/>
      <c r="I114" s="247"/>
      <c r="J114" s="247"/>
      <c r="K114" s="247"/>
      <c r="L114" s="247"/>
      <c r="M114" s="247"/>
      <c r="N114" s="247"/>
      <c r="O114" s="247"/>
      <c r="P114" s="261">
        <v>50</v>
      </c>
      <c r="Q114" s="262"/>
      <c r="R114" s="262"/>
      <c r="S114" s="262"/>
      <c r="T114" s="262"/>
      <c r="U114" s="246"/>
      <c r="V114" s="247"/>
      <c r="W114" s="247"/>
      <c r="X114" s="247"/>
      <c r="Y114" s="247"/>
      <c r="Z114" s="247"/>
      <c r="AA114" s="247"/>
      <c r="AB114" s="247"/>
      <c r="AC114" s="247"/>
      <c r="AD114" s="247"/>
      <c r="AE114" s="247"/>
      <c r="AF114" s="247"/>
      <c r="AG114" s="247"/>
      <c r="AH114" s="247"/>
      <c r="AI114" s="247"/>
      <c r="AJ114" s="247"/>
      <c r="AK114" s="247"/>
      <c r="AL114" s="247"/>
      <c r="AM114" s="248"/>
      <c r="AN114" s="56"/>
      <c r="AO114" s="30"/>
      <c r="AP114" s="30"/>
    </row>
    <row r="115" spans="1:42" ht="18" customHeight="1">
      <c r="A115" s="57"/>
      <c r="B115" s="56"/>
      <c r="C115" s="260" t="s">
        <v>168</v>
      </c>
      <c r="D115" s="247"/>
      <c r="E115" s="247"/>
      <c r="F115" s="247"/>
      <c r="G115" s="247"/>
      <c r="H115" s="247"/>
      <c r="I115" s="247"/>
      <c r="J115" s="247"/>
      <c r="K115" s="247"/>
      <c r="L115" s="247"/>
      <c r="M115" s="247"/>
      <c r="N115" s="247"/>
      <c r="O115" s="247"/>
      <c r="P115" s="261">
        <v>0</v>
      </c>
      <c r="Q115" s="262"/>
      <c r="R115" s="262"/>
      <c r="S115" s="262"/>
      <c r="T115" s="262"/>
      <c r="U115" s="246"/>
      <c r="V115" s="247"/>
      <c r="W115" s="247"/>
      <c r="X115" s="247"/>
      <c r="Y115" s="247"/>
      <c r="Z115" s="247"/>
      <c r="AA115" s="247"/>
      <c r="AB115" s="247"/>
      <c r="AC115" s="247"/>
      <c r="AD115" s="247"/>
      <c r="AE115" s="247"/>
      <c r="AF115" s="247"/>
      <c r="AG115" s="247"/>
      <c r="AH115" s="247"/>
      <c r="AI115" s="247"/>
      <c r="AJ115" s="247"/>
      <c r="AK115" s="247"/>
      <c r="AL115" s="247"/>
      <c r="AM115" s="248"/>
      <c r="AN115" s="56"/>
      <c r="AO115" s="30"/>
      <c r="AP115" s="30"/>
    </row>
    <row r="116" spans="1:42" ht="18" customHeight="1">
      <c r="A116" s="57"/>
      <c r="B116" s="56"/>
      <c r="C116" s="260" t="s">
        <v>169</v>
      </c>
      <c r="D116" s="247"/>
      <c r="E116" s="247"/>
      <c r="F116" s="247"/>
      <c r="G116" s="247"/>
      <c r="H116" s="247"/>
      <c r="I116" s="247"/>
      <c r="J116" s="247"/>
      <c r="K116" s="247"/>
      <c r="L116" s="247"/>
      <c r="M116" s="247"/>
      <c r="N116" s="247"/>
      <c r="O116" s="247"/>
      <c r="P116" s="261">
        <v>0</v>
      </c>
      <c r="Q116" s="262"/>
      <c r="R116" s="262"/>
      <c r="S116" s="262"/>
      <c r="T116" s="262"/>
      <c r="U116" s="246"/>
      <c r="V116" s="247"/>
      <c r="W116" s="247"/>
      <c r="X116" s="247"/>
      <c r="Y116" s="247"/>
      <c r="Z116" s="247"/>
      <c r="AA116" s="247"/>
      <c r="AB116" s="247"/>
      <c r="AC116" s="247"/>
      <c r="AD116" s="247"/>
      <c r="AE116" s="247"/>
      <c r="AF116" s="247"/>
      <c r="AG116" s="247"/>
      <c r="AH116" s="247"/>
      <c r="AI116" s="247"/>
      <c r="AJ116" s="247"/>
      <c r="AK116" s="247"/>
      <c r="AL116" s="247"/>
      <c r="AM116" s="248"/>
      <c r="AN116" s="56"/>
      <c r="AO116" s="30"/>
      <c r="AP116" s="30"/>
    </row>
    <row r="117" spans="1:42" ht="18" customHeight="1">
      <c r="A117" s="57"/>
      <c r="B117" s="56"/>
      <c r="C117" s="260" t="s">
        <v>170</v>
      </c>
      <c r="D117" s="247"/>
      <c r="E117" s="247"/>
      <c r="F117" s="247"/>
      <c r="G117" s="247"/>
      <c r="H117" s="247"/>
      <c r="I117" s="247"/>
      <c r="J117" s="247"/>
      <c r="K117" s="247"/>
      <c r="L117" s="247"/>
      <c r="M117" s="247"/>
      <c r="N117" s="247"/>
      <c r="O117" s="247"/>
      <c r="P117" s="261">
        <v>0</v>
      </c>
      <c r="Q117" s="262"/>
      <c r="R117" s="262"/>
      <c r="S117" s="262"/>
      <c r="T117" s="262"/>
      <c r="U117" s="246"/>
      <c r="V117" s="247"/>
      <c r="W117" s="247"/>
      <c r="X117" s="247"/>
      <c r="Y117" s="247"/>
      <c r="Z117" s="247"/>
      <c r="AA117" s="247"/>
      <c r="AB117" s="247"/>
      <c r="AC117" s="247"/>
      <c r="AD117" s="247"/>
      <c r="AE117" s="247"/>
      <c r="AF117" s="247"/>
      <c r="AG117" s="247"/>
      <c r="AH117" s="247"/>
      <c r="AI117" s="247"/>
      <c r="AJ117" s="247"/>
      <c r="AK117" s="247"/>
      <c r="AL117" s="247"/>
      <c r="AM117" s="248"/>
      <c r="AN117" s="56"/>
      <c r="AO117" s="30"/>
      <c r="AP117" s="30"/>
    </row>
    <row r="118" spans="1:42" ht="18" customHeight="1">
      <c r="A118" s="57"/>
      <c r="B118" s="56"/>
      <c r="C118" s="260"/>
      <c r="D118" s="247"/>
      <c r="E118" s="247"/>
      <c r="F118" s="247"/>
      <c r="G118" s="247"/>
      <c r="H118" s="247"/>
      <c r="I118" s="247"/>
      <c r="J118" s="247"/>
      <c r="K118" s="247"/>
      <c r="L118" s="247"/>
      <c r="M118" s="247"/>
      <c r="N118" s="247"/>
      <c r="O118" s="247"/>
      <c r="P118" s="261">
        <v>0</v>
      </c>
      <c r="Q118" s="262"/>
      <c r="R118" s="262"/>
      <c r="S118" s="262"/>
      <c r="T118" s="262"/>
      <c r="U118" s="246"/>
      <c r="V118" s="247"/>
      <c r="W118" s="247"/>
      <c r="X118" s="247"/>
      <c r="Y118" s="247"/>
      <c r="Z118" s="247"/>
      <c r="AA118" s="247"/>
      <c r="AB118" s="247"/>
      <c r="AC118" s="247"/>
      <c r="AD118" s="247"/>
      <c r="AE118" s="247"/>
      <c r="AF118" s="247"/>
      <c r="AG118" s="247"/>
      <c r="AH118" s="247"/>
      <c r="AI118" s="247"/>
      <c r="AJ118" s="247"/>
      <c r="AK118" s="247"/>
      <c r="AL118" s="247"/>
      <c r="AM118" s="248"/>
      <c r="AN118" s="56"/>
      <c r="AO118" s="30"/>
      <c r="AP118" s="30"/>
    </row>
    <row r="119" spans="1:42" ht="18" customHeight="1">
      <c r="A119" s="57"/>
      <c r="B119" s="56"/>
      <c r="C119" s="260"/>
      <c r="D119" s="247"/>
      <c r="E119" s="247"/>
      <c r="F119" s="247"/>
      <c r="G119" s="247"/>
      <c r="H119" s="247"/>
      <c r="I119" s="247"/>
      <c r="J119" s="247"/>
      <c r="K119" s="247"/>
      <c r="L119" s="247"/>
      <c r="M119" s="247"/>
      <c r="N119" s="247"/>
      <c r="O119" s="247"/>
      <c r="P119" s="261">
        <v>0</v>
      </c>
      <c r="Q119" s="262"/>
      <c r="R119" s="262"/>
      <c r="S119" s="262"/>
      <c r="T119" s="262"/>
      <c r="U119" s="246"/>
      <c r="V119" s="247"/>
      <c r="W119" s="247"/>
      <c r="X119" s="247"/>
      <c r="Y119" s="247"/>
      <c r="Z119" s="247"/>
      <c r="AA119" s="247"/>
      <c r="AB119" s="247"/>
      <c r="AC119" s="247"/>
      <c r="AD119" s="247"/>
      <c r="AE119" s="247"/>
      <c r="AF119" s="247"/>
      <c r="AG119" s="247"/>
      <c r="AH119" s="247"/>
      <c r="AI119" s="247"/>
      <c r="AJ119" s="247"/>
      <c r="AK119" s="247"/>
      <c r="AL119" s="247"/>
      <c r="AM119" s="248"/>
      <c r="AN119" s="56"/>
      <c r="AO119" s="30"/>
      <c r="AP119" s="30"/>
    </row>
    <row r="120" spans="1:42" ht="18" customHeight="1">
      <c r="A120" s="57"/>
      <c r="B120" s="56"/>
      <c r="C120" s="263"/>
      <c r="D120" s="250"/>
      <c r="E120" s="250"/>
      <c r="F120" s="250"/>
      <c r="G120" s="250"/>
      <c r="H120" s="250"/>
      <c r="I120" s="250"/>
      <c r="J120" s="250"/>
      <c r="K120" s="250"/>
      <c r="L120" s="250"/>
      <c r="M120" s="250"/>
      <c r="N120" s="250"/>
      <c r="O120" s="250"/>
      <c r="P120" s="264">
        <v>0</v>
      </c>
      <c r="Q120" s="265"/>
      <c r="R120" s="265"/>
      <c r="S120" s="265"/>
      <c r="T120" s="265"/>
      <c r="U120" s="249"/>
      <c r="V120" s="250"/>
      <c r="W120" s="250"/>
      <c r="X120" s="250"/>
      <c r="Y120" s="250"/>
      <c r="Z120" s="250"/>
      <c r="AA120" s="250"/>
      <c r="AB120" s="250"/>
      <c r="AC120" s="250"/>
      <c r="AD120" s="250"/>
      <c r="AE120" s="250"/>
      <c r="AF120" s="250"/>
      <c r="AG120" s="250"/>
      <c r="AH120" s="250"/>
      <c r="AI120" s="250"/>
      <c r="AJ120" s="250"/>
      <c r="AK120" s="250"/>
      <c r="AL120" s="250"/>
      <c r="AM120" s="251"/>
      <c r="AN120" s="56"/>
      <c r="AO120" s="30"/>
      <c r="AP120" s="30"/>
    </row>
    <row r="121" spans="1:42" ht="21.75" customHeight="1">
      <c r="A121" s="57"/>
      <c r="B121" s="56"/>
      <c r="C121" s="266" t="s">
        <v>171</v>
      </c>
      <c r="D121" s="253"/>
      <c r="E121" s="253"/>
      <c r="F121" s="253"/>
      <c r="G121" s="253"/>
      <c r="H121" s="253"/>
      <c r="I121" s="253"/>
      <c r="J121" s="253"/>
      <c r="K121" s="253"/>
      <c r="L121" s="253"/>
      <c r="M121" s="253"/>
      <c r="N121" s="253"/>
      <c r="O121" s="253"/>
      <c r="P121" s="267">
        <f>SUM(P122:P130)</f>
        <v>0</v>
      </c>
      <c r="Q121" s="268"/>
      <c r="R121" s="268"/>
      <c r="S121" s="268"/>
      <c r="T121" s="268"/>
      <c r="U121" s="252"/>
      <c r="V121" s="253"/>
      <c r="W121" s="253"/>
      <c r="X121" s="253"/>
      <c r="Y121" s="253"/>
      <c r="Z121" s="253"/>
      <c r="AA121" s="253"/>
      <c r="AB121" s="253"/>
      <c r="AC121" s="253"/>
      <c r="AD121" s="253"/>
      <c r="AE121" s="253"/>
      <c r="AF121" s="253"/>
      <c r="AG121" s="253"/>
      <c r="AH121" s="253"/>
      <c r="AI121" s="253"/>
      <c r="AJ121" s="253"/>
      <c r="AK121" s="253"/>
      <c r="AL121" s="253"/>
      <c r="AM121" s="254"/>
      <c r="AN121" s="56"/>
      <c r="AO121" s="30"/>
      <c r="AP121" s="30"/>
    </row>
    <row r="122" spans="1:42" ht="18" customHeight="1">
      <c r="A122" s="57"/>
      <c r="B122" s="56"/>
      <c r="C122" s="269" t="s">
        <v>172</v>
      </c>
      <c r="D122" s="256"/>
      <c r="E122" s="256"/>
      <c r="F122" s="256"/>
      <c r="G122" s="256"/>
      <c r="H122" s="256"/>
      <c r="I122" s="256"/>
      <c r="J122" s="256"/>
      <c r="K122" s="256"/>
      <c r="L122" s="256"/>
      <c r="M122" s="256"/>
      <c r="N122" s="256"/>
      <c r="O122" s="256"/>
      <c r="P122" s="270">
        <v>0</v>
      </c>
      <c r="Q122" s="271"/>
      <c r="R122" s="271"/>
      <c r="S122" s="271"/>
      <c r="T122" s="271"/>
      <c r="U122" s="255"/>
      <c r="V122" s="256"/>
      <c r="W122" s="256"/>
      <c r="X122" s="256"/>
      <c r="Y122" s="256"/>
      <c r="Z122" s="256"/>
      <c r="AA122" s="256"/>
      <c r="AB122" s="256"/>
      <c r="AC122" s="256"/>
      <c r="AD122" s="256"/>
      <c r="AE122" s="256"/>
      <c r="AF122" s="256"/>
      <c r="AG122" s="256"/>
      <c r="AH122" s="256"/>
      <c r="AI122" s="256"/>
      <c r="AJ122" s="256"/>
      <c r="AK122" s="256"/>
      <c r="AL122" s="256"/>
      <c r="AM122" s="257"/>
      <c r="AN122" s="56"/>
      <c r="AO122" s="30"/>
      <c r="AP122" s="30"/>
    </row>
    <row r="123" spans="1:42" ht="18" customHeight="1">
      <c r="A123" s="57"/>
      <c r="B123" s="56"/>
      <c r="C123" s="260"/>
      <c r="D123" s="247"/>
      <c r="E123" s="247"/>
      <c r="F123" s="247"/>
      <c r="G123" s="247"/>
      <c r="H123" s="247"/>
      <c r="I123" s="247"/>
      <c r="J123" s="247"/>
      <c r="K123" s="247"/>
      <c r="L123" s="247"/>
      <c r="M123" s="247"/>
      <c r="N123" s="247"/>
      <c r="O123" s="247"/>
      <c r="P123" s="261">
        <v>0</v>
      </c>
      <c r="Q123" s="262"/>
      <c r="R123" s="262"/>
      <c r="S123" s="262"/>
      <c r="T123" s="262"/>
      <c r="U123" s="246"/>
      <c r="V123" s="247"/>
      <c r="W123" s="247"/>
      <c r="X123" s="247"/>
      <c r="Y123" s="247"/>
      <c r="Z123" s="247"/>
      <c r="AA123" s="247"/>
      <c r="AB123" s="247"/>
      <c r="AC123" s="247"/>
      <c r="AD123" s="247"/>
      <c r="AE123" s="247"/>
      <c r="AF123" s="247"/>
      <c r="AG123" s="247"/>
      <c r="AH123" s="247"/>
      <c r="AI123" s="247"/>
      <c r="AJ123" s="247"/>
      <c r="AK123" s="247"/>
      <c r="AL123" s="247"/>
      <c r="AM123" s="248"/>
      <c r="AN123" s="56"/>
      <c r="AO123" s="30"/>
      <c r="AP123" s="30"/>
    </row>
    <row r="124" spans="1:42" ht="18" customHeight="1">
      <c r="A124" s="57"/>
      <c r="B124" s="56"/>
      <c r="C124" s="260"/>
      <c r="D124" s="247"/>
      <c r="E124" s="247"/>
      <c r="F124" s="247"/>
      <c r="G124" s="247"/>
      <c r="H124" s="247"/>
      <c r="I124" s="247"/>
      <c r="J124" s="247"/>
      <c r="K124" s="247"/>
      <c r="L124" s="247"/>
      <c r="M124" s="247"/>
      <c r="N124" s="247"/>
      <c r="O124" s="247"/>
      <c r="P124" s="261">
        <v>0</v>
      </c>
      <c r="Q124" s="262"/>
      <c r="R124" s="262"/>
      <c r="S124" s="262"/>
      <c r="T124" s="262"/>
      <c r="U124" s="246"/>
      <c r="V124" s="247"/>
      <c r="W124" s="247"/>
      <c r="X124" s="247"/>
      <c r="Y124" s="247"/>
      <c r="Z124" s="247"/>
      <c r="AA124" s="247"/>
      <c r="AB124" s="247"/>
      <c r="AC124" s="247"/>
      <c r="AD124" s="247"/>
      <c r="AE124" s="247"/>
      <c r="AF124" s="247"/>
      <c r="AG124" s="247"/>
      <c r="AH124" s="247"/>
      <c r="AI124" s="247"/>
      <c r="AJ124" s="247"/>
      <c r="AK124" s="247"/>
      <c r="AL124" s="247"/>
      <c r="AM124" s="248"/>
      <c r="AN124" s="56"/>
      <c r="AO124" s="30"/>
      <c r="AP124" s="30"/>
    </row>
    <row r="125" spans="1:42" ht="18" customHeight="1">
      <c r="A125" s="57"/>
      <c r="B125" s="56"/>
      <c r="C125" s="260"/>
      <c r="D125" s="247"/>
      <c r="E125" s="247"/>
      <c r="F125" s="247"/>
      <c r="G125" s="247"/>
      <c r="H125" s="247"/>
      <c r="I125" s="247"/>
      <c r="J125" s="247"/>
      <c r="K125" s="247"/>
      <c r="L125" s="247"/>
      <c r="M125" s="247"/>
      <c r="N125" s="247"/>
      <c r="O125" s="247"/>
      <c r="P125" s="261">
        <v>0</v>
      </c>
      <c r="Q125" s="262"/>
      <c r="R125" s="262"/>
      <c r="S125" s="262"/>
      <c r="T125" s="262"/>
      <c r="U125" s="246"/>
      <c r="V125" s="247"/>
      <c r="W125" s="247"/>
      <c r="X125" s="247"/>
      <c r="Y125" s="247"/>
      <c r="Z125" s="247"/>
      <c r="AA125" s="247"/>
      <c r="AB125" s="247"/>
      <c r="AC125" s="247"/>
      <c r="AD125" s="247"/>
      <c r="AE125" s="247"/>
      <c r="AF125" s="247"/>
      <c r="AG125" s="247"/>
      <c r="AH125" s="247"/>
      <c r="AI125" s="247"/>
      <c r="AJ125" s="247"/>
      <c r="AK125" s="247"/>
      <c r="AL125" s="247"/>
      <c r="AM125" s="248"/>
      <c r="AN125" s="56"/>
      <c r="AO125" s="30"/>
      <c r="AP125" s="30"/>
    </row>
    <row r="126" spans="1:42" ht="18" customHeight="1">
      <c r="A126" s="57"/>
      <c r="B126" s="56"/>
      <c r="C126" s="260"/>
      <c r="D126" s="247"/>
      <c r="E126" s="247"/>
      <c r="F126" s="247"/>
      <c r="G126" s="247"/>
      <c r="H126" s="247"/>
      <c r="I126" s="247"/>
      <c r="J126" s="247"/>
      <c r="K126" s="247"/>
      <c r="L126" s="247"/>
      <c r="M126" s="247"/>
      <c r="N126" s="247"/>
      <c r="O126" s="247"/>
      <c r="P126" s="261">
        <v>0</v>
      </c>
      <c r="Q126" s="262"/>
      <c r="R126" s="262"/>
      <c r="S126" s="262"/>
      <c r="T126" s="262"/>
      <c r="U126" s="246"/>
      <c r="V126" s="247"/>
      <c r="W126" s="247"/>
      <c r="X126" s="247"/>
      <c r="Y126" s="247"/>
      <c r="Z126" s="247"/>
      <c r="AA126" s="247"/>
      <c r="AB126" s="247"/>
      <c r="AC126" s="247"/>
      <c r="AD126" s="247"/>
      <c r="AE126" s="247"/>
      <c r="AF126" s="247"/>
      <c r="AG126" s="247"/>
      <c r="AH126" s="247"/>
      <c r="AI126" s="247"/>
      <c r="AJ126" s="247"/>
      <c r="AK126" s="247"/>
      <c r="AL126" s="247"/>
      <c r="AM126" s="248"/>
      <c r="AN126" s="56"/>
      <c r="AO126" s="30"/>
      <c r="AP126" s="30"/>
    </row>
    <row r="127" spans="1:42" ht="18" customHeight="1">
      <c r="A127" s="57"/>
      <c r="B127" s="56"/>
      <c r="C127" s="260"/>
      <c r="D127" s="247"/>
      <c r="E127" s="247"/>
      <c r="F127" s="247"/>
      <c r="G127" s="247"/>
      <c r="H127" s="247"/>
      <c r="I127" s="247"/>
      <c r="J127" s="247"/>
      <c r="K127" s="247"/>
      <c r="L127" s="247"/>
      <c r="M127" s="247"/>
      <c r="N127" s="247"/>
      <c r="O127" s="247"/>
      <c r="P127" s="261">
        <v>0</v>
      </c>
      <c r="Q127" s="262"/>
      <c r="R127" s="262"/>
      <c r="S127" s="262"/>
      <c r="T127" s="262"/>
      <c r="U127" s="246"/>
      <c r="V127" s="247"/>
      <c r="W127" s="247"/>
      <c r="X127" s="247"/>
      <c r="Y127" s="247"/>
      <c r="Z127" s="247"/>
      <c r="AA127" s="247"/>
      <c r="AB127" s="247"/>
      <c r="AC127" s="247"/>
      <c r="AD127" s="247"/>
      <c r="AE127" s="247"/>
      <c r="AF127" s="247"/>
      <c r="AG127" s="247"/>
      <c r="AH127" s="247"/>
      <c r="AI127" s="247"/>
      <c r="AJ127" s="247"/>
      <c r="AK127" s="247"/>
      <c r="AL127" s="247"/>
      <c r="AM127" s="248"/>
      <c r="AN127" s="56"/>
      <c r="AO127" s="30"/>
      <c r="AP127" s="30"/>
    </row>
    <row r="128" spans="1:42" ht="18" customHeight="1">
      <c r="A128" s="57"/>
      <c r="B128" s="56"/>
      <c r="C128" s="260"/>
      <c r="D128" s="247"/>
      <c r="E128" s="247"/>
      <c r="F128" s="247"/>
      <c r="G128" s="247"/>
      <c r="H128" s="247"/>
      <c r="I128" s="247"/>
      <c r="J128" s="247"/>
      <c r="K128" s="247"/>
      <c r="L128" s="247"/>
      <c r="M128" s="247"/>
      <c r="N128" s="247"/>
      <c r="O128" s="247"/>
      <c r="P128" s="261">
        <v>0</v>
      </c>
      <c r="Q128" s="262"/>
      <c r="R128" s="262"/>
      <c r="S128" s="262"/>
      <c r="T128" s="262"/>
      <c r="U128" s="246"/>
      <c r="V128" s="247"/>
      <c r="W128" s="247"/>
      <c r="X128" s="247"/>
      <c r="Y128" s="247"/>
      <c r="Z128" s="247"/>
      <c r="AA128" s="247"/>
      <c r="AB128" s="247"/>
      <c r="AC128" s="247"/>
      <c r="AD128" s="247"/>
      <c r="AE128" s="247"/>
      <c r="AF128" s="247"/>
      <c r="AG128" s="247"/>
      <c r="AH128" s="247"/>
      <c r="AI128" s="247"/>
      <c r="AJ128" s="247"/>
      <c r="AK128" s="247"/>
      <c r="AL128" s="247"/>
      <c r="AM128" s="248"/>
      <c r="AN128" s="56"/>
      <c r="AO128" s="30"/>
      <c r="AP128" s="30"/>
    </row>
    <row r="129" spans="1:42" ht="18" customHeight="1">
      <c r="A129" s="57"/>
      <c r="B129" s="56"/>
      <c r="C129" s="260"/>
      <c r="D129" s="247"/>
      <c r="E129" s="247"/>
      <c r="F129" s="247"/>
      <c r="G129" s="247"/>
      <c r="H129" s="247"/>
      <c r="I129" s="247"/>
      <c r="J129" s="247"/>
      <c r="K129" s="247"/>
      <c r="L129" s="247"/>
      <c r="M129" s="247"/>
      <c r="N129" s="247"/>
      <c r="O129" s="247"/>
      <c r="P129" s="261">
        <v>0</v>
      </c>
      <c r="Q129" s="262"/>
      <c r="R129" s="262"/>
      <c r="S129" s="262"/>
      <c r="T129" s="262"/>
      <c r="U129" s="246"/>
      <c r="V129" s="247"/>
      <c r="W129" s="247"/>
      <c r="X129" s="247"/>
      <c r="Y129" s="247"/>
      <c r="Z129" s="247"/>
      <c r="AA129" s="247"/>
      <c r="AB129" s="247"/>
      <c r="AC129" s="247"/>
      <c r="AD129" s="247"/>
      <c r="AE129" s="247"/>
      <c r="AF129" s="247"/>
      <c r="AG129" s="247"/>
      <c r="AH129" s="247"/>
      <c r="AI129" s="247"/>
      <c r="AJ129" s="247"/>
      <c r="AK129" s="247"/>
      <c r="AL129" s="247"/>
      <c r="AM129" s="248"/>
      <c r="AN129" s="56"/>
      <c r="AO129" s="30"/>
      <c r="AP129" s="30"/>
    </row>
    <row r="130" spans="1:42" ht="18" customHeight="1">
      <c r="A130" s="57"/>
      <c r="B130" s="56"/>
      <c r="C130" s="263"/>
      <c r="D130" s="250"/>
      <c r="E130" s="250"/>
      <c r="F130" s="250"/>
      <c r="G130" s="250"/>
      <c r="H130" s="250"/>
      <c r="I130" s="250"/>
      <c r="J130" s="250"/>
      <c r="K130" s="250"/>
      <c r="L130" s="250"/>
      <c r="M130" s="250"/>
      <c r="N130" s="250"/>
      <c r="O130" s="250"/>
      <c r="P130" s="264">
        <v>0</v>
      </c>
      <c r="Q130" s="265"/>
      <c r="R130" s="265"/>
      <c r="S130" s="265"/>
      <c r="T130" s="265"/>
      <c r="U130" s="249"/>
      <c r="V130" s="250"/>
      <c r="W130" s="250"/>
      <c r="X130" s="250"/>
      <c r="Y130" s="250"/>
      <c r="Z130" s="250"/>
      <c r="AA130" s="250"/>
      <c r="AB130" s="250"/>
      <c r="AC130" s="250"/>
      <c r="AD130" s="250"/>
      <c r="AE130" s="250"/>
      <c r="AF130" s="250"/>
      <c r="AG130" s="250"/>
      <c r="AH130" s="250"/>
      <c r="AI130" s="250"/>
      <c r="AJ130" s="250"/>
      <c r="AK130" s="250"/>
      <c r="AL130" s="250"/>
      <c r="AM130" s="251"/>
      <c r="AN130" s="56"/>
      <c r="AO130" s="30"/>
      <c r="AP130" s="30"/>
    </row>
    <row r="131" spans="1:42" ht="19.5" customHeight="1">
      <c r="A131" s="57"/>
      <c r="B131" s="56"/>
      <c r="C131" s="58"/>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30"/>
      <c r="AP131" s="30"/>
    </row>
    <row r="132" spans="1:42" ht="18" customHeight="1">
      <c r="A132" s="30"/>
      <c r="B132" s="30"/>
      <c r="C132" s="31"/>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row>
    <row r="133" spans="1:42" ht="18" customHeight="1">
      <c r="A133" s="30"/>
      <c r="B133" s="30"/>
      <c r="C133" s="31"/>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row>
    <row r="134" spans="1:42" ht="18" customHeight="1">
      <c r="A134" s="30"/>
      <c r="B134" s="30"/>
      <c r="C134" s="31"/>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row>
    <row r="135" spans="1:42" ht="18" customHeight="1">
      <c r="A135" s="30"/>
      <c r="B135" s="30"/>
      <c r="C135" s="31"/>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row>
    <row r="136" spans="1:42" ht="18" customHeight="1">
      <c r="A136" s="30"/>
      <c r="B136" s="30"/>
      <c r="C136" s="31"/>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row>
    <row r="137" spans="1:42" ht="18" customHeight="1">
      <c r="A137" s="30"/>
      <c r="B137" s="30"/>
      <c r="C137" s="31"/>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row>
    <row r="138" spans="1:42" ht="18" customHeight="1">
      <c r="A138" s="30"/>
      <c r="B138" s="30"/>
      <c r="C138" s="31"/>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row>
    <row r="139" spans="1:42" ht="18" customHeight="1">
      <c r="A139" s="30"/>
      <c r="B139" s="30"/>
      <c r="C139" s="31"/>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row>
    <row r="140" spans="1:42" ht="18" customHeight="1">
      <c r="A140" s="30"/>
      <c r="B140" s="30"/>
      <c r="C140" s="31"/>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row>
    <row r="141" spans="1:42" ht="18" customHeight="1">
      <c r="A141" s="30"/>
      <c r="B141" s="30"/>
      <c r="C141" s="31"/>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row>
    <row r="142" spans="1:42" ht="18" customHeight="1">
      <c r="A142" s="30"/>
      <c r="B142" s="30"/>
      <c r="C142" s="31"/>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row>
    <row r="143" spans="1:42" ht="18" customHeight="1">
      <c r="A143" s="30"/>
      <c r="B143" s="30"/>
      <c r="C143" s="31"/>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row>
    <row r="144" spans="1:42" ht="18" customHeight="1">
      <c r="A144" s="30"/>
      <c r="B144" s="30"/>
      <c r="C144" s="31"/>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row>
    <row r="145" spans="1:42" ht="18" customHeight="1">
      <c r="A145" s="30"/>
      <c r="B145" s="30"/>
      <c r="C145" s="31"/>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row>
    <row r="146" spans="1:42" ht="18" customHeight="1">
      <c r="A146" s="30"/>
      <c r="B146" s="30"/>
      <c r="C146" s="31"/>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row>
    <row r="147" spans="1:42" ht="18" customHeight="1">
      <c r="A147" s="30"/>
      <c r="B147" s="30"/>
      <c r="C147" s="31"/>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row>
    <row r="148" spans="1:42" ht="18" customHeight="1">
      <c r="A148" s="30"/>
      <c r="B148" s="30"/>
      <c r="C148" s="31"/>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row>
    <row r="149" spans="1:42" ht="18" customHeight="1">
      <c r="A149" s="30"/>
      <c r="B149" s="30"/>
      <c r="C149" s="31"/>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row>
    <row r="150" spans="1:42" ht="18" customHeight="1">
      <c r="A150" s="30"/>
      <c r="B150" s="30"/>
      <c r="C150" s="31"/>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row>
    <row r="151" spans="1:42" ht="18" customHeight="1">
      <c r="A151" s="30"/>
      <c r="B151" s="30"/>
      <c r="C151" s="31"/>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row>
    <row r="152" spans="1:42" ht="18" customHeight="1">
      <c r="A152" s="30"/>
      <c r="B152" s="30"/>
      <c r="C152" s="31"/>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row>
    <row r="153" spans="1:42" ht="18" customHeight="1">
      <c r="A153" s="30"/>
      <c r="B153" s="30"/>
      <c r="C153" s="31"/>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row>
    <row r="154" spans="1:42" ht="18" customHeight="1">
      <c r="A154" s="30"/>
      <c r="B154" s="30"/>
      <c r="C154" s="31"/>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row>
    <row r="155" spans="1:42" ht="18" customHeight="1">
      <c r="A155" s="30"/>
      <c r="B155" s="30"/>
      <c r="C155" s="31"/>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row>
    <row r="156" spans="1:42" ht="18" customHeight="1">
      <c r="A156" s="30"/>
      <c r="B156" s="30"/>
      <c r="C156" s="31"/>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row>
    <row r="157" spans="1:42" ht="18" customHeight="1">
      <c r="A157" s="30"/>
      <c r="B157" s="30"/>
      <c r="C157" s="31"/>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row>
    <row r="158" spans="1:42" ht="18" customHeight="1">
      <c r="A158" s="30"/>
      <c r="B158" s="30"/>
      <c r="C158" s="31"/>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row>
    <row r="159" spans="1:42" ht="18" customHeight="1">
      <c r="A159" s="30"/>
      <c r="B159" s="30"/>
      <c r="C159" s="31"/>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row>
    <row r="160" spans="1:42" ht="18" customHeight="1">
      <c r="A160" s="30"/>
      <c r="B160" s="30"/>
      <c r="C160" s="31"/>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row>
    <row r="161" spans="1:42" ht="18" customHeight="1">
      <c r="A161" s="30"/>
      <c r="B161" s="30"/>
      <c r="C161" s="31"/>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row>
    <row r="162" spans="1:42" ht="18" customHeight="1">
      <c r="A162" s="30"/>
      <c r="B162" s="30"/>
      <c r="C162" s="31"/>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row>
    <row r="163" spans="1:42" ht="18" customHeight="1">
      <c r="A163" s="30"/>
      <c r="B163" s="30"/>
      <c r="C163" s="31"/>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row>
    <row r="164" spans="1:42" ht="18" customHeight="1">
      <c r="A164" s="30"/>
      <c r="B164" s="30"/>
      <c r="C164" s="31"/>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row>
    <row r="165" spans="1:42" ht="18" customHeight="1">
      <c r="A165" s="30"/>
      <c r="B165" s="30"/>
      <c r="C165" s="31"/>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row>
    <row r="166" spans="1:42" ht="18" customHeight="1">
      <c r="A166" s="30"/>
      <c r="B166" s="30"/>
      <c r="C166" s="31"/>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row>
    <row r="167" spans="1:42" ht="18" customHeight="1">
      <c r="A167" s="30"/>
      <c r="B167" s="30"/>
      <c r="C167" s="31"/>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row>
    <row r="168" spans="1:42" ht="18" customHeight="1">
      <c r="A168" s="30"/>
      <c r="B168" s="30"/>
      <c r="C168" s="31"/>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row>
    <row r="169" spans="1:42" ht="18" customHeight="1">
      <c r="A169" s="30"/>
      <c r="B169" s="30"/>
      <c r="C169" s="31"/>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row>
    <row r="170" spans="1:42" ht="18" customHeight="1">
      <c r="A170" s="30"/>
      <c r="B170" s="30"/>
      <c r="C170" s="31"/>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row>
    <row r="171" spans="1:42" ht="18" customHeight="1">
      <c r="A171" s="30"/>
      <c r="B171" s="30"/>
      <c r="C171" s="31"/>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row>
    <row r="172" spans="1:42" ht="18" customHeight="1">
      <c r="A172" s="30"/>
      <c r="B172" s="30"/>
      <c r="C172" s="31"/>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row>
    <row r="173" spans="1:42" ht="18" customHeight="1">
      <c r="A173" s="30"/>
      <c r="B173" s="30"/>
      <c r="C173" s="31"/>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row>
    <row r="174" spans="1:42" ht="18" customHeight="1">
      <c r="A174" s="30"/>
      <c r="B174" s="30"/>
      <c r="C174" s="31"/>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row>
    <row r="175" spans="1:42" ht="18" customHeight="1">
      <c r="A175" s="30"/>
      <c r="B175" s="30"/>
      <c r="C175" s="31"/>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row>
    <row r="176" spans="1:42" ht="18" customHeight="1">
      <c r="A176" s="30"/>
      <c r="B176" s="30"/>
      <c r="C176" s="31"/>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row>
    <row r="177" spans="1:42" ht="18" customHeight="1">
      <c r="A177" s="30"/>
      <c r="B177" s="30"/>
      <c r="C177" s="31"/>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row>
    <row r="178" spans="1:42" ht="18" customHeight="1">
      <c r="A178" s="30"/>
      <c r="B178" s="30"/>
      <c r="C178" s="31"/>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row>
    <row r="179" spans="1:42" ht="18" customHeight="1">
      <c r="A179" s="30"/>
      <c r="B179" s="30"/>
      <c r="C179" s="31"/>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row>
    <row r="180" spans="1:42" ht="18" customHeight="1">
      <c r="A180" s="30"/>
      <c r="B180" s="30"/>
      <c r="C180" s="31"/>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row>
    <row r="181" spans="1:42" ht="18" customHeight="1">
      <c r="A181" s="30"/>
      <c r="B181" s="30"/>
      <c r="C181" s="31"/>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row>
    <row r="182" spans="1:42" ht="18" customHeight="1">
      <c r="A182" s="30"/>
      <c r="B182" s="30"/>
      <c r="C182" s="31"/>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row>
    <row r="183" spans="1:42" ht="18" customHeight="1">
      <c r="A183" s="30"/>
      <c r="B183" s="30"/>
      <c r="C183" s="31"/>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row>
    <row r="184" spans="1:42" ht="18" customHeight="1">
      <c r="A184" s="30"/>
      <c r="B184" s="30"/>
      <c r="C184" s="31"/>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row>
    <row r="185" spans="1:42" ht="18" customHeight="1">
      <c r="A185" s="30"/>
      <c r="B185" s="30"/>
      <c r="C185" s="31"/>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row>
    <row r="186" spans="1:42" ht="18" customHeight="1">
      <c r="A186" s="30"/>
      <c r="B186" s="30"/>
      <c r="C186" s="31"/>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row>
    <row r="187" spans="1:42" ht="18" customHeight="1">
      <c r="A187" s="30"/>
      <c r="B187" s="30"/>
      <c r="C187" s="31"/>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row>
    <row r="188" spans="1:42" ht="18" customHeight="1">
      <c r="A188" s="30"/>
      <c r="B188" s="30"/>
      <c r="C188" s="31"/>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row>
    <row r="189" spans="1:42" ht="18" customHeight="1">
      <c r="A189" s="30"/>
      <c r="B189" s="30"/>
      <c r="C189" s="31"/>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row>
    <row r="190" spans="1:42" ht="18" customHeight="1">
      <c r="A190" s="30"/>
      <c r="B190" s="30"/>
      <c r="C190" s="31"/>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row>
    <row r="191" spans="1:42" ht="18" customHeight="1">
      <c r="A191" s="30"/>
      <c r="B191" s="30"/>
      <c r="C191" s="31"/>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row>
    <row r="192" spans="1:42" ht="18" customHeight="1">
      <c r="A192" s="30"/>
      <c r="B192" s="30"/>
      <c r="C192" s="31"/>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row>
    <row r="193" spans="1:42" ht="18" customHeight="1">
      <c r="A193" s="30"/>
      <c r="B193" s="30"/>
      <c r="C193" s="31"/>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row>
    <row r="194" spans="1:42" ht="18" customHeight="1">
      <c r="A194" s="30"/>
      <c r="B194" s="30"/>
      <c r="C194" s="31"/>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row>
    <row r="195" spans="1:42" ht="18" customHeight="1">
      <c r="A195" s="30"/>
      <c r="B195" s="30"/>
      <c r="C195" s="31"/>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row>
    <row r="196" spans="1:42" ht="18" customHeight="1">
      <c r="A196" s="30"/>
      <c r="B196" s="30"/>
      <c r="C196" s="31"/>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row>
    <row r="197" spans="1:42" ht="18" customHeight="1">
      <c r="A197" s="30"/>
      <c r="B197" s="30"/>
      <c r="C197" s="31"/>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row>
    <row r="198" spans="1:42" ht="18" customHeight="1">
      <c r="A198" s="30"/>
      <c r="B198" s="30"/>
      <c r="C198" s="31"/>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row>
    <row r="199" spans="1:42" ht="18" customHeight="1">
      <c r="A199" s="30"/>
      <c r="B199" s="30"/>
      <c r="C199" s="31"/>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row>
    <row r="200" spans="1:42" ht="18" customHeight="1">
      <c r="A200" s="30"/>
      <c r="B200" s="30"/>
      <c r="C200" s="31"/>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row>
    <row r="201" spans="1:42" ht="18" customHeight="1">
      <c r="A201" s="30"/>
      <c r="B201" s="30"/>
      <c r="C201" s="31"/>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row>
    <row r="202" spans="1:42" ht="18" customHeight="1">
      <c r="A202" s="30"/>
      <c r="B202" s="30"/>
      <c r="C202" s="31"/>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row>
    <row r="203" spans="1:42" ht="18" customHeight="1">
      <c r="A203" s="30"/>
      <c r="B203" s="30"/>
      <c r="C203" s="31"/>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row>
    <row r="204" spans="1:42" ht="18" customHeight="1">
      <c r="A204" s="30"/>
      <c r="B204" s="30"/>
      <c r="C204" s="31"/>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row>
    <row r="205" spans="1:42" ht="18" customHeight="1">
      <c r="A205" s="30"/>
      <c r="B205" s="30"/>
      <c r="C205" s="31"/>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row>
    <row r="206" spans="1:42" ht="18" customHeight="1">
      <c r="A206" s="30"/>
      <c r="B206" s="30"/>
      <c r="C206" s="31"/>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row>
    <row r="207" spans="1:42" ht="18" customHeight="1">
      <c r="A207" s="30"/>
      <c r="B207" s="30"/>
      <c r="C207" s="31"/>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row>
    <row r="208" spans="1:42" ht="18" customHeight="1">
      <c r="A208" s="30"/>
      <c r="B208" s="30"/>
      <c r="C208" s="31"/>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row>
    <row r="209" spans="1:42" ht="18" customHeight="1">
      <c r="A209" s="30"/>
      <c r="B209" s="30"/>
      <c r="C209" s="31"/>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row>
    <row r="210" spans="1:42" ht="18" customHeight="1">
      <c r="A210" s="30"/>
      <c r="B210" s="30"/>
      <c r="C210" s="31"/>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row>
    <row r="211" spans="1:42" ht="18" customHeight="1">
      <c r="A211" s="30"/>
      <c r="B211" s="30"/>
      <c r="C211" s="31"/>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row>
    <row r="212" spans="1:42" ht="18" customHeight="1">
      <c r="A212" s="30"/>
      <c r="B212" s="30"/>
      <c r="C212" s="31"/>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row>
    <row r="213" spans="1:42" ht="18" customHeight="1">
      <c r="A213" s="30"/>
      <c r="B213" s="30"/>
      <c r="C213" s="31"/>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row>
    <row r="214" spans="1:42" ht="18" customHeight="1">
      <c r="A214" s="30"/>
      <c r="B214" s="30"/>
      <c r="C214" s="31"/>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row>
    <row r="215" spans="1:42" ht="18" customHeight="1">
      <c r="A215" s="30"/>
      <c r="B215" s="30"/>
      <c r="C215" s="31"/>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row>
    <row r="216" spans="1:42" ht="18" customHeight="1">
      <c r="A216" s="30"/>
      <c r="B216" s="30"/>
      <c r="C216" s="31"/>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row>
    <row r="217" spans="1:42" ht="18" customHeight="1">
      <c r="A217" s="30"/>
      <c r="B217" s="30"/>
      <c r="C217" s="31"/>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row>
    <row r="218" spans="1:42" ht="18" customHeight="1">
      <c r="A218" s="30"/>
      <c r="B218" s="30"/>
      <c r="C218" s="31"/>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row>
    <row r="219" spans="1:42" ht="18" customHeight="1">
      <c r="A219" s="30"/>
      <c r="B219" s="30"/>
      <c r="C219" s="31"/>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row>
    <row r="220" spans="1:42" ht="18" customHeight="1">
      <c r="A220" s="30"/>
      <c r="B220" s="30"/>
      <c r="C220" s="31"/>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row>
    <row r="221" spans="1:42" ht="18" customHeight="1">
      <c r="A221" s="30"/>
      <c r="B221" s="30"/>
      <c r="C221" s="31"/>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row>
    <row r="222" spans="1:42" ht="18" customHeight="1">
      <c r="A222" s="30"/>
      <c r="B222" s="30"/>
      <c r="C222" s="31"/>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row>
    <row r="223" spans="1:42" ht="18" customHeight="1">
      <c r="A223" s="30"/>
      <c r="B223" s="30"/>
      <c r="C223" s="31"/>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row>
    <row r="224" spans="1:42" ht="18" customHeight="1">
      <c r="A224" s="30"/>
      <c r="B224" s="30"/>
      <c r="C224" s="31"/>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row>
    <row r="225" spans="1:42" ht="18" customHeight="1">
      <c r="A225" s="30"/>
      <c r="B225" s="30"/>
      <c r="C225" s="31"/>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row>
    <row r="226" spans="1:42" ht="18" customHeight="1">
      <c r="A226" s="30"/>
      <c r="B226" s="30"/>
      <c r="C226" s="31"/>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row>
    <row r="227" spans="1:42" ht="18" customHeight="1">
      <c r="A227" s="30"/>
      <c r="B227" s="30"/>
      <c r="C227" s="31"/>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row>
    <row r="228" spans="1:42" ht="18" customHeight="1">
      <c r="A228" s="30"/>
      <c r="B228" s="30"/>
      <c r="C228" s="31"/>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row>
    <row r="229" spans="1:42" ht="18" customHeight="1">
      <c r="A229" s="30"/>
      <c r="B229" s="30"/>
      <c r="C229" s="31"/>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row>
    <row r="230" spans="1:42" ht="18" customHeight="1">
      <c r="A230" s="30"/>
      <c r="B230" s="30"/>
      <c r="C230" s="31"/>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row>
    <row r="231" spans="1:42" ht="18" customHeight="1">
      <c r="A231" s="30"/>
      <c r="B231" s="30"/>
      <c r="C231" s="31"/>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row>
    <row r="232" spans="1:42" ht="18" customHeight="1">
      <c r="A232" s="30"/>
      <c r="B232" s="30"/>
      <c r="C232" s="31"/>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row>
    <row r="233" spans="1:42" ht="18" customHeight="1">
      <c r="A233" s="30"/>
      <c r="B233" s="30"/>
      <c r="C233" s="31"/>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row>
    <row r="234" spans="1:42" ht="18" customHeight="1">
      <c r="A234" s="30"/>
      <c r="B234" s="30"/>
      <c r="C234" s="31"/>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row>
    <row r="235" spans="1:42" ht="18" customHeight="1">
      <c r="A235" s="30"/>
      <c r="B235" s="30"/>
      <c r="C235" s="31"/>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row>
    <row r="236" spans="1:42" ht="18" customHeight="1">
      <c r="A236" s="30"/>
      <c r="B236" s="30"/>
      <c r="C236" s="31"/>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row>
    <row r="237" spans="1:42" ht="18" customHeight="1">
      <c r="A237" s="30"/>
      <c r="B237" s="30"/>
      <c r="C237" s="31"/>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row>
    <row r="238" spans="1:42" ht="18" customHeight="1">
      <c r="A238" s="30"/>
      <c r="B238" s="30"/>
      <c r="C238" s="31"/>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row>
    <row r="239" spans="1:42" ht="18" customHeight="1">
      <c r="A239" s="30"/>
      <c r="B239" s="30"/>
      <c r="C239" s="31"/>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row>
    <row r="240" spans="1:42" ht="18" customHeight="1">
      <c r="A240" s="30"/>
      <c r="B240" s="30"/>
      <c r="C240" s="31"/>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row>
    <row r="241" spans="1:42" ht="18" customHeight="1">
      <c r="A241" s="30"/>
      <c r="B241" s="30"/>
      <c r="C241" s="31"/>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row>
    <row r="242" spans="1:42" ht="18" customHeight="1">
      <c r="A242" s="30"/>
      <c r="B242" s="30"/>
      <c r="C242" s="31"/>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row>
    <row r="243" spans="1:42" ht="18" customHeight="1">
      <c r="A243" s="30"/>
      <c r="B243" s="30"/>
      <c r="C243" s="31"/>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row>
    <row r="244" spans="1:42" ht="18" customHeight="1">
      <c r="A244" s="30"/>
      <c r="B244" s="30"/>
      <c r="C244" s="31"/>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row>
    <row r="245" spans="1:42" ht="18" customHeight="1">
      <c r="A245" s="30"/>
      <c r="B245" s="30"/>
      <c r="C245" s="31"/>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row>
    <row r="246" spans="1:42" ht="18" customHeight="1">
      <c r="A246" s="30"/>
      <c r="B246" s="30"/>
      <c r="C246" s="31"/>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row>
    <row r="247" spans="1:42" ht="18" customHeight="1">
      <c r="A247" s="30"/>
      <c r="B247" s="30"/>
      <c r="C247" s="31"/>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row>
    <row r="248" spans="1:42" ht="18" customHeight="1">
      <c r="A248" s="30"/>
      <c r="B248" s="30"/>
      <c r="C248" s="31"/>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row>
    <row r="249" spans="1:42" ht="18" customHeight="1">
      <c r="A249" s="30"/>
      <c r="B249" s="30"/>
      <c r="C249" s="31"/>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row>
    <row r="250" spans="1:42" ht="18" customHeight="1">
      <c r="A250" s="30"/>
      <c r="B250" s="30"/>
      <c r="C250" s="31"/>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row>
    <row r="251" spans="1:42" ht="18" customHeight="1">
      <c r="A251" s="30"/>
      <c r="B251" s="30"/>
      <c r="C251" s="31"/>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row>
    <row r="252" spans="1:42" ht="18" customHeight="1">
      <c r="A252" s="30"/>
      <c r="B252" s="30"/>
      <c r="C252" s="31"/>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row>
    <row r="253" spans="1:42" ht="18" customHeight="1">
      <c r="A253" s="30"/>
      <c r="B253" s="30"/>
      <c r="C253" s="31"/>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row>
    <row r="254" spans="1:42" ht="18" customHeight="1">
      <c r="A254" s="30"/>
      <c r="B254" s="30"/>
      <c r="C254" s="31"/>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row>
    <row r="255" spans="1:42" ht="18" customHeight="1">
      <c r="A255" s="30"/>
      <c r="B255" s="30"/>
      <c r="C255" s="31"/>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row>
    <row r="256" spans="1:42" ht="18" customHeight="1">
      <c r="A256" s="30"/>
      <c r="B256" s="30"/>
      <c r="C256" s="31"/>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row>
    <row r="257" spans="1:42" ht="18" customHeight="1">
      <c r="A257" s="30"/>
      <c r="B257" s="30"/>
      <c r="C257" s="31"/>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row>
    <row r="258" spans="1:42" ht="18" customHeight="1">
      <c r="A258" s="30"/>
      <c r="B258" s="30"/>
      <c r="C258" s="31"/>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row>
    <row r="259" spans="1:42" ht="18" customHeight="1">
      <c r="A259" s="30"/>
      <c r="B259" s="30"/>
      <c r="C259" s="31"/>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row>
    <row r="260" spans="1:42" ht="18" customHeight="1">
      <c r="A260" s="30"/>
      <c r="B260" s="30"/>
      <c r="C260" s="31"/>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row>
    <row r="261" spans="1:42" ht="18" customHeight="1">
      <c r="A261" s="30"/>
      <c r="B261" s="30"/>
      <c r="C261" s="31"/>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row>
    <row r="262" spans="1:42" ht="18" customHeight="1">
      <c r="A262" s="30"/>
      <c r="B262" s="30"/>
      <c r="C262" s="31"/>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row>
    <row r="263" spans="1:42" ht="18" customHeight="1">
      <c r="A263" s="30"/>
      <c r="B263" s="30"/>
      <c r="C263" s="31"/>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row>
    <row r="264" spans="1:42" ht="18" customHeight="1">
      <c r="A264" s="30"/>
      <c r="B264" s="30"/>
      <c r="C264" s="31"/>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row>
    <row r="265" spans="1:42" ht="18" customHeight="1">
      <c r="A265" s="30"/>
      <c r="B265" s="30"/>
      <c r="C265" s="31"/>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row>
    <row r="266" spans="1:42" ht="18" customHeight="1">
      <c r="A266" s="30"/>
      <c r="B266" s="30"/>
      <c r="C266" s="31"/>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row>
    <row r="267" spans="1:42" ht="18" customHeight="1">
      <c r="A267" s="30"/>
      <c r="B267" s="30"/>
      <c r="C267" s="31"/>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row>
    <row r="268" spans="1:42" ht="18" customHeight="1">
      <c r="A268" s="30"/>
      <c r="B268" s="30"/>
      <c r="C268" s="31"/>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row>
    <row r="269" spans="1:42" ht="18" customHeight="1">
      <c r="A269" s="30"/>
      <c r="B269" s="30"/>
      <c r="C269" s="31"/>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row>
    <row r="270" spans="1:42" ht="18" customHeight="1">
      <c r="A270" s="30"/>
      <c r="B270" s="30"/>
      <c r="C270" s="31"/>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row>
    <row r="271" spans="1:42" ht="18" customHeight="1">
      <c r="A271" s="30"/>
      <c r="B271" s="30"/>
      <c r="C271" s="31"/>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row>
    <row r="272" spans="1:42" ht="18" customHeight="1">
      <c r="A272" s="30"/>
      <c r="B272" s="30"/>
      <c r="C272" s="31"/>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row>
    <row r="273" spans="1:42" ht="18" customHeight="1">
      <c r="A273" s="30"/>
      <c r="B273" s="30"/>
      <c r="C273" s="31"/>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row>
    <row r="274" spans="1:42" ht="18" customHeight="1">
      <c r="A274" s="30"/>
      <c r="B274" s="30"/>
      <c r="C274" s="31"/>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row>
    <row r="275" spans="1:42" ht="18" customHeight="1">
      <c r="A275" s="30"/>
      <c r="B275" s="30"/>
      <c r="C275" s="31"/>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row>
    <row r="276" spans="1:42" ht="18" customHeight="1">
      <c r="A276" s="30"/>
      <c r="B276" s="30"/>
      <c r="C276" s="31"/>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row>
    <row r="277" spans="1:42" ht="18" customHeight="1">
      <c r="A277" s="30"/>
      <c r="B277" s="30"/>
      <c r="C277" s="31"/>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row>
    <row r="278" spans="1:42" ht="18" customHeight="1">
      <c r="A278" s="30"/>
      <c r="B278" s="30"/>
      <c r="C278" s="31"/>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row>
    <row r="279" spans="1:42" ht="18" customHeight="1">
      <c r="A279" s="30"/>
      <c r="B279" s="30"/>
      <c r="C279" s="31"/>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row>
    <row r="280" spans="1:42" ht="18" customHeight="1">
      <c r="A280" s="30"/>
      <c r="B280" s="30"/>
      <c r="C280" s="31"/>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row>
    <row r="281" spans="1:42" ht="18" customHeight="1">
      <c r="A281" s="30"/>
      <c r="B281" s="30"/>
      <c r="C281" s="31"/>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row>
    <row r="282" spans="1:42" ht="18" customHeight="1">
      <c r="A282" s="30"/>
      <c r="B282" s="30"/>
      <c r="C282" s="31"/>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row>
    <row r="283" spans="1:42" ht="18" customHeight="1">
      <c r="A283" s="30"/>
      <c r="B283" s="30"/>
      <c r="C283" s="31"/>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row>
    <row r="284" spans="1:42" ht="18" customHeight="1">
      <c r="A284" s="30"/>
      <c r="B284" s="30"/>
      <c r="C284" s="31"/>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row>
    <row r="285" spans="1:42" ht="18" customHeight="1">
      <c r="A285" s="30"/>
      <c r="B285" s="30"/>
      <c r="C285" s="31"/>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row>
    <row r="286" spans="1:42" ht="18" customHeight="1">
      <c r="A286" s="30"/>
      <c r="B286" s="30"/>
      <c r="C286" s="31"/>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row>
    <row r="287" spans="1:42" ht="18" customHeight="1">
      <c r="A287" s="30"/>
      <c r="B287" s="30"/>
      <c r="C287" s="31"/>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row>
    <row r="288" spans="1:42" ht="18" customHeight="1">
      <c r="A288" s="30"/>
      <c r="B288" s="30"/>
      <c r="C288" s="31"/>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row>
    <row r="289" spans="1:42" ht="18" customHeight="1">
      <c r="A289" s="30"/>
      <c r="B289" s="30"/>
      <c r="C289" s="31"/>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row>
    <row r="290" spans="1:42" ht="18" customHeight="1">
      <c r="A290" s="30"/>
      <c r="B290" s="30"/>
      <c r="C290" s="31"/>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row>
    <row r="291" spans="1:42" ht="18" customHeight="1">
      <c r="A291" s="30"/>
      <c r="B291" s="30"/>
      <c r="C291" s="31"/>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row>
    <row r="292" spans="1:42" ht="18" customHeight="1">
      <c r="A292" s="30"/>
      <c r="B292" s="30"/>
      <c r="C292" s="31"/>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row>
    <row r="293" spans="1:42" ht="18" customHeight="1">
      <c r="A293" s="30"/>
      <c r="B293" s="30"/>
      <c r="C293" s="31"/>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row>
    <row r="294" spans="1:42" ht="18" customHeight="1">
      <c r="A294" s="30"/>
      <c r="B294" s="30"/>
      <c r="C294" s="31"/>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row>
    <row r="295" spans="1:42" ht="18" customHeight="1">
      <c r="A295" s="30"/>
      <c r="B295" s="30"/>
      <c r="C295" s="31"/>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row>
    <row r="296" spans="1:42" ht="18" customHeight="1">
      <c r="A296" s="30"/>
      <c r="B296" s="30"/>
      <c r="C296" s="31"/>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row>
    <row r="297" spans="1:42" ht="18" customHeight="1">
      <c r="A297" s="30"/>
      <c r="B297" s="30"/>
      <c r="C297" s="31"/>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row>
    <row r="298" spans="1:42" ht="18" customHeight="1">
      <c r="A298" s="30"/>
      <c r="B298" s="30"/>
      <c r="C298" s="31"/>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row>
    <row r="299" spans="1:42" ht="18" customHeight="1">
      <c r="A299" s="30"/>
      <c r="B299" s="30"/>
      <c r="C299" s="31"/>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row>
    <row r="300" spans="1:42" ht="18" customHeight="1">
      <c r="A300" s="30"/>
      <c r="B300" s="30"/>
      <c r="C300" s="31"/>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row>
    <row r="301" spans="1:42" ht="18" customHeight="1">
      <c r="A301" s="30"/>
      <c r="B301" s="30"/>
      <c r="C301" s="31"/>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row>
    <row r="302" spans="1:42" ht="18" customHeight="1">
      <c r="A302" s="30"/>
      <c r="B302" s="30"/>
      <c r="C302" s="31"/>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row>
    <row r="303" spans="1:42" ht="18" customHeight="1">
      <c r="A303" s="30"/>
      <c r="B303" s="30"/>
      <c r="C303" s="31"/>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row>
    <row r="304" spans="1:42" ht="18" customHeight="1">
      <c r="A304" s="30"/>
      <c r="B304" s="30"/>
      <c r="C304" s="31"/>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row>
    <row r="305" spans="1:42" ht="18" customHeight="1">
      <c r="A305" s="30"/>
      <c r="B305" s="30"/>
      <c r="C305" s="31"/>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row>
    <row r="306" spans="1:42" ht="18" customHeight="1">
      <c r="A306" s="30"/>
      <c r="B306" s="30"/>
      <c r="C306" s="31"/>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row>
    <row r="307" spans="1:42" ht="18" customHeight="1">
      <c r="A307" s="30"/>
      <c r="B307" s="30"/>
      <c r="C307" s="31"/>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row>
    <row r="308" spans="1:42" ht="18" customHeight="1">
      <c r="A308" s="30"/>
      <c r="B308" s="30"/>
      <c r="C308" s="31"/>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row>
    <row r="309" spans="1:42" ht="18" customHeight="1">
      <c r="A309" s="30"/>
      <c r="B309" s="30"/>
      <c r="C309" s="31"/>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row>
    <row r="310" spans="1:42" ht="18" customHeight="1">
      <c r="A310" s="30"/>
      <c r="B310" s="30"/>
      <c r="C310" s="31"/>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row>
    <row r="311" spans="1:42" ht="18" customHeight="1">
      <c r="A311" s="30"/>
      <c r="B311" s="30"/>
      <c r="C311" s="31"/>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row>
    <row r="312" spans="1:42" ht="18" customHeight="1">
      <c r="A312" s="30"/>
      <c r="B312" s="30"/>
      <c r="C312" s="31"/>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row>
    <row r="313" spans="1:42" ht="18" customHeight="1">
      <c r="A313" s="30"/>
      <c r="B313" s="30"/>
      <c r="C313" s="31"/>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row>
    <row r="314" spans="1:42" ht="18" customHeight="1">
      <c r="A314" s="30"/>
      <c r="B314" s="30"/>
      <c r="C314" s="31"/>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row>
    <row r="315" spans="1:42" ht="18" customHeight="1">
      <c r="A315" s="30"/>
      <c r="B315" s="30"/>
      <c r="C315" s="31"/>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row>
    <row r="316" spans="1:42" ht="18" customHeight="1">
      <c r="A316" s="30"/>
      <c r="B316" s="30"/>
      <c r="C316" s="31"/>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row>
    <row r="317" spans="1:42" ht="18" customHeight="1">
      <c r="A317" s="30"/>
      <c r="B317" s="30"/>
      <c r="C317" s="31"/>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row>
    <row r="318" spans="1:42" ht="18" customHeight="1">
      <c r="A318" s="30"/>
      <c r="B318" s="30"/>
      <c r="C318" s="31"/>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row>
    <row r="319" spans="1:42" ht="18" customHeight="1">
      <c r="A319" s="30"/>
      <c r="B319" s="30"/>
      <c r="C319" s="31"/>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row>
    <row r="320" spans="1:42" ht="18" customHeight="1">
      <c r="A320" s="30"/>
      <c r="B320" s="30"/>
      <c r="C320" s="31"/>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row>
    <row r="321" spans="1:42" ht="18" customHeight="1">
      <c r="A321" s="30"/>
      <c r="B321" s="30"/>
      <c r="C321" s="31"/>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row>
    <row r="322" spans="1:42" ht="18" customHeight="1">
      <c r="A322" s="30"/>
      <c r="B322" s="30"/>
      <c r="C322" s="31"/>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row>
    <row r="323" spans="1:42" ht="18" customHeight="1">
      <c r="A323" s="30"/>
      <c r="B323" s="30"/>
      <c r="C323" s="31"/>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row>
    <row r="324" spans="1:42" ht="18" customHeight="1">
      <c r="A324" s="30"/>
      <c r="B324" s="30"/>
      <c r="C324" s="31"/>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row>
    <row r="325" spans="1:42" ht="18" customHeight="1">
      <c r="A325" s="30"/>
      <c r="B325" s="30"/>
      <c r="C325" s="31"/>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row>
    <row r="326" spans="1:42" ht="18" customHeight="1">
      <c r="A326" s="30"/>
      <c r="B326" s="30"/>
      <c r="C326" s="31"/>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row>
    <row r="327" spans="1:42" ht="18" customHeight="1">
      <c r="A327" s="30"/>
      <c r="B327" s="30"/>
      <c r="C327" s="31"/>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row>
    <row r="328" spans="1:42" ht="18" customHeight="1">
      <c r="A328" s="30"/>
      <c r="B328" s="30"/>
      <c r="C328" s="31"/>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row>
    <row r="329" spans="1:42" ht="18" customHeight="1">
      <c r="A329" s="30"/>
      <c r="B329" s="30"/>
      <c r="C329" s="31"/>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row>
    <row r="330" spans="1:42" ht="18" customHeight="1">
      <c r="A330" s="30"/>
      <c r="B330" s="30"/>
      <c r="C330" s="31"/>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row>
    <row r="331" spans="1:42" ht="15.75" customHeight="1"/>
    <row r="332" spans="1:42" ht="15.75" customHeight="1"/>
    <row r="333" spans="1:42" ht="15.75" customHeight="1"/>
    <row r="334" spans="1:42" ht="15.75" customHeight="1"/>
    <row r="335" spans="1:42" ht="15.75" customHeight="1"/>
    <row r="336" spans="1:42"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2">
    <mergeCell ref="C98:O98"/>
    <mergeCell ref="P98:T98"/>
    <mergeCell ref="C99:O99"/>
    <mergeCell ref="P99:T99"/>
    <mergeCell ref="C100:O100"/>
    <mergeCell ref="P100:T100"/>
    <mergeCell ref="P101:T101"/>
    <mergeCell ref="C101:O101"/>
    <mergeCell ref="C102:O102"/>
    <mergeCell ref="P102:T102"/>
    <mergeCell ref="C103:O103"/>
    <mergeCell ref="P103:T103"/>
    <mergeCell ref="C104:O104"/>
    <mergeCell ref="P104:T104"/>
    <mergeCell ref="C105:O105"/>
    <mergeCell ref="P105:T105"/>
    <mergeCell ref="C106:O106"/>
    <mergeCell ref="P106:T106"/>
    <mergeCell ref="C107:O107"/>
    <mergeCell ref="P107:T107"/>
    <mergeCell ref="P108:T108"/>
    <mergeCell ref="C108:O108"/>
    <mergeCell ref="C109:O109"/>
    <mergeCell ref="P109:T109"/>
    <mergeCell ref="C110:O110"/>
    <mergeCell ref="P110:T110"/>
    <mergeCell ref="C111:O111"/>
    <mergeCell ref="P111:T111"/>
    <mergeCell ref="C112:O112"/>
    <mergeCell ref="P112:T112"/>
    <mergeCell ref="C113:O113"/>
    <mergeCell ref="P113:T113"/>
    <mergeCell ref="C114:O114"/>
    <mergeCell ref="P114:T114"/>
    <mergeCell ref="P115:T115"/>
    <mergeCell ref="C115:O115"/>
    <mergeCell ref="C116:O116"/>
    <mergeCell ref="P116:T116"/>
    <mergeCell ref="C117:O117"/>
    <mergeCell ref="P117:T117"/>
    <mergeCell ref="C118:O118"/>
    <mergeCell ref="P118:T118"/>
    <mergeCell ref="C119:O119"/>
    <mergeCell ref="P119:T119"/>
    <mergeCell ref="C120:O120"/>
    <mergeCell ref="P120:T120"/>
    <mergeCell ref="C121:O121"/>
    <mergeCell ref="P121:T121"/>
    <mergeCell ref="P122:T122"/>
    <mergeCell ref="C122:O122"/>
    <mergeCell ref="C123:O123"/>
    <mergeCell ref="P123:T123"/>
    <mergeCell ref="C124:O124"/>
    <mergeCell ref="P124:T124"/>
    <mergeCell ref="C125:O125"/>
    <mergeCell ref="P125:T125"/>
    <mergeCell ref="C63:O63"/>
    <mergeCell ref="P63:T63"/>
    <mergeCell ref="C64:O64"/>
    <mergeCell ref="P64:T64"/>
    <mergeCell ref="C65:O65"/>
    <mergeCell ref="P65:T65"/>
    <mergeCell ref="P66:T66"/>
    <mergeCell ref="C66:O66"/>
    <mergeCell ref="C67:O67"/>
    <mergeCell ref="P67:T67"/>
    <mergeCell ref="C68:O68"/>
    <mergeCell ref="P68:T68"/>
    <mergeCell ref="C69:O69"/>
    <mergeCell ref="P69:T69"/>
    <mergeCell ref="C70:O70"/>
    <mergeCell ref="P70:T70"/>
    <mergeCell ref="C71:O71"/>
    <mergeCell ref="P71:T71"/>
    <mergeCell ref="C88:O88"/>
    <mergeCell ref="P88:T88"/>
    <mergeCell ref="C89:O89"/>
    <mergeCell ref="P89:T89"/>
    <mergeCell ref="C90:O90"/>
    <mergeCell ref="P90:T90"/>
    <mergeCell ref="C91:O91"/>
    <mergeCell ref="P91:T91"/>
    <mergeCell ref="C92:O92"/>
    <mergeCell ref="P92:T92"/>
    <mergeCell ref="C129:O129"/>
    <mergeCell ref="C130:O130"/>
    <mergeCell ref="P130:T130"/>
    <mergeCell ref="C126:O126"/>
    <mergeCell ref="P126:T126"/>
    <mergeCell ref="C127:O127"/>
    <mergeCell ref="P127:T127"/>
    <mergeCell ref="C128:O128"/>
    <mergeCell ref="P128:T128"/>
    <mergeCell ref="P129:T129"/>
    <mergeCell ref="J30:L30"/>
    <mergeCell ref="M30:O30"/>
    <mergeCell ref="P30:R30"/>
    <mergeCell ref="C30:I30"/>
    <mergeCell ref="C31:I31"/>
    <mergeCell ref="J31:L31"/>
    <mergeCell ref="M31:O31"/>
    <mergeCell ref="C82:O82"/>
    <mergeCell ref="P82:T82"/>
    <mergeCell ref="C77:O77"/>
    <mergeCell ref="P77:T77"/>
    <mergeCell ref="C78:O78"/>
    <mergeCell ref="P78:T78"/>
    <mergeCell ref="C79:O79"/>
    <mergeCell ref="P79:T79"/>
    <mergeCell ref="P80:T80"/>
    <mergeCell ref="C80:O80"/>
    <mergeCell ref="C81:O81"/>
    <mergeCell ref="P81:T81"/>
    <mergeCell ref="C72:O72"/>
    <mergeCell ref="P72:T72"/>
    <mergeCell ref="P73:T73"/>
    <mergeCell ref="C73:O73"/>
    <mergeCell ref="C74:O74"/>
    <mergeCell ref="J42:N42"/>
    <mergeCell ref="O42:S42"/>
    <mergeCell ref="C32:I32"/>
    <mergeCell ref="J32:L32"/>
    <mergeCell ref="M32:O32"/>
    <mergeCell ref="C33:I33"/>
    <mergeCell ref="J33:L33"/>
    <mergeCell ref="M33:O33"/>
    <mergeCell ref="C34:I34"/>
    <mergeCell ref="J34:L34"/>
    <mergeCell ref="M34:O34"/>
    <mergeCell ref="F2:AN6"/>
    <mergeCell ref="C10:H10"/>
    <mergeCell ref="I10:AM10"/>
    <mergeCell ref="C11:H11"/>
    <mergeCell ref="I11:V11"/>
    <mergeCell ref="W11:AB11"/>
    <mergeCell ref="AC11:AM11"/>
    <mergeCell ref="AC17:AM17"/>
    <mergeCell ref="AD18:AM18"/>
    <mergeCell ref="C12:H12"/>
    <mergeCell ref="I12:AM12"/>
    <mergeCell ref="O15:AA15"/>
    <mergeCell ref="C17:M17"/>
    <mergeCell ref="P17:Z17"/>
    <mergeCell ref="D18:M18"/>
    <mergeCell ref="AD19:AM19"/>
    <mergeCell ref="Q18:Z18"/>
    <mergeCell ref="Q19:Z19"/>
    <mergeCell ref="O26:AA26"/>
    <mergeCell ref="D19:M19"/>
    <mergeCell ref="D20:M20"/>
    <mergeCell ref="D21:M21"/>
    <mergeCell ref="D22:M22"/>
    <mergeCell ref="D23:M23"/>
    <mergeCell ref="J28:L28"/>
    <mergeCell ref="M28:O28"/>
    <mergeCell ref="P28:R28"/>
    <mergeCell ref="X28:AD29"/>
    <mergeCell ref="P29:R29"/>
    <mergeCell ref="AD20:AM20"/>
    <mergeCell ref="AD21:AM21"/>
    <mergeCell ref="AD22:AM22"/>
    <mergeCell ref="AD23:AM23"/>
    <mergeCell ref="Q20:Z20"/>
    <mergeCell ref="Q21:Z21"/>
    <mergeCell ref="Q22:Z22"/>
    <mergeCell ref="Q23:Z23"/>
    <mergeCell ref="C28:I28"/>
    <mergeCell ref="C29:I29"/>
    <mergeCell ref="J29:L29"/>
    <mergeCell ref="M29:O29"/>
    <mergeCell ref="X30:AD34"/>
    <mergeCell ref="P31:R31"/>
    <mergeCell ref="P32:R32"/>
    <mergeCell ref="P33:R33"/>
    <mergeCell ref="C44:I44"/>
    <mergeCell ref="J44:N44"/>
    <mergeCell ref="U49:AM49"/>
    <mergeCell ref="U50:AM50"/>
    <mergeCell ref="U51:AM51"/>
    <mergeCell ref="C49:O49"/>
    <mergeCell ref="P49:T49"/>
    <mergeCell ref="C50:O50"/>
    <mergeCell ref="P50:T50"/>
    <mergeCell ref="C51:O51"/>
    <mergeCell ref="P51:T51"/>
    <mergeCell ref="J39:N39"/>
    <mergeCell ref="C43:I43"/>
    <mergeCell ref="J43:N43"/>
    <mergeCell ref="O43:S43"/>
    <mergeCell ref="C39:I39"/>
    <mergeCell ref="C40:I40"/>
    <mergeCell ref="J40:N40"/>
    <mergeCell ref="O40:S40"/>
    <mergeCell ref="C42:I42"/>
    <mergeCell ref="U52:AM52"/>
    <mergeCell ref="U53:AM53"/>
    <mergeCell ref="P34:R34"/>
    <mergeCell ref="O37:AA37"/>
    <mergeCell ref="O39:S39"/>
    <mergeCell ref="T39:Z39"/>
    <mergeCell ref="C41:I41"/>
    <mergeCell ref="J41:N41"/>
    <mergeCell ref="O41:S41"/>
    <mergeCell ref="T40:Z41"/>
    <mergeCell ref="T42:Z42"/>
    <mergeCell ref="T43:Z44"/>
    <mergeCell ref="O44:S44"/>
    <mergeCell ref="J45:N45"/>
    <mergeCell ref="O45:S45"/>
    <mergeCell ref="T45:Z45"/>
    <mergeCell ref="T46:Z47"/>
    <mergeCell ref="C45:I45"/>
    <mergeCell ref="C46:I46"/>
    <mergeCell ref="J46:N46"/>
    <mergeCell ref="O46:S46"/>
    <mergeCell ref="C47:I47"/>
    <mergeCell ref="J47:N47"/>
    <mergeCell ref="O47:S47"/>
    <mergeCell ref="P52:T52"/>
    <mergeCell ref="C52:O52"/>
    <mergeCell ref="C53:O53"/>
    <mergeCell ref="P53:T53"/>
    <mergeCell ref="C54:O54"/>
    <mergeCell ref="P54:T54"/>
    <mergeCell ref="C55:O55"/>
    <mergeCell ref="P55:T55"/>
    <mergeCell ref="C56:O56"/>
    <mergeCell ref="P56:T56"/>
    <mergeCell ref="C57:O57"/>
    <mergeCell ref="P57:T57"/>
    <mergeCell ref="C58:O58"/>
    <mergeCell ref="P58:T58"/>
    <mergeCell ref="P59:T59"/>
    <mergeCell ref="C59:O59"/>
    <mergeCell ref="C60:O60"/>
    <mergeCell ref="P60:T60"/>
    <mergeCell ref="C61:O61"/>
    <mergeCell ref="P61:T61"/>
    <mergeCell ref="C62:O62"/>
    <mergeCell ref="P62:T62"/>
    <mergeCell ref="C84:O84"/>
    <mergeCell ref="P84:T84"/>
    <mergeCell ref="C85:O85"/>
    <mergeCell ref="P85:T85"/>
    <mergeCell ref="C86:O86"/>
    <mergeCell ref="P86:T86"/>
    <mergeCell ref="P87:T87"/>
    <mergeCell ref="C87:O87"/>
    <mergeCell ref="C83:O83"/>
    <mergeCell ref="P83:T83"/>
    <mergeCell ref="P74:T74"/>
    <mergeCell ref="C75:O75"/>
    <mergeCell ref="P75:T75"/>
    <mergeCell ref="C76:O76"/>
    <mergeCell ref="P76:T76"/>
    <mergeCell ref="C93:O93"/>
    <mergeCell ref="P93:T93"/>
    <mergeCell ref="P94:T94"/>
    <mergeCell ref="C94:O94"/>
    <mergeCell ref="C95:O95"/>
    <mergeCell ref="P95:T95"/>
    <mergeCell ref="C96:O96"/>
    <mergeCell ref="P96:T96"/>
    <mergeCell ref="C97:O97"/>
    <mergeCell ref="P97:T97"/>
    <mergeCell ref="U103:AM103"/>
    <mergeCell ref="U104:AM104"/>
    <mergeCell ref="U105:AM105"/>
    <mergeCell ref="U106:AM106"/>
    <mergeCell ref="U107:AM107"/>
    <mergeCell ref="U108:AM108"/>
    <mergeCell ref="U109:AM109"/>
    <mergeCell ref="U110:AM110"/>
    <mergeCell ref="U111:AM111"/>
    <mergeCell ref="U112:AM112"/>
    <mergeCell ref="U113:AM113"/>
    <mergeCell ref="U114:AM114"/>
    <mergeCell ref="U115:AM115"/>
    <mergeCell ref="U116:AM116"/>
    <mergeCell ref="U124:AM124"/>
    <mergeCell ref="U125:AM125"/>
    <mergeCell ref="U126:AM126"/>
    <mergeCell ref="U127:AM127"/>
    <mergeCell ref="U128:AM128"/>
    <mergeCell ref="U129:AM129"/>
    <mergeCell ref="U130:AM130"/>
    <mergeCell ref="U117:AM117"/>
    <mergeCell ref="U118:AM118"/>
    <mergeCell ref="U119:AM119"/>
    <mergeCell ref="U120:AM120"/>
    <mergeCell ref="U121:AM121"/>
    <mergeCell ref="U122:AM122"/>
    <mergeCell ref="U123:AM123"/>
    <mergeCell ref="U54:AM54"/>
    <mergeCell ref="U55:AM55"/>
    <mergeCell ref="U56:AM56"/>
    <mergeCell ref="U57:AM57"/>
    <mergeCell ref="U58:AM58"/>
    <mergeCell ref="U59:AM59"/>
    <mergeCell ref="U60:AM60"/>
    <mergeCell ref="U61:AM61"/>
    <mergeCell ref="U62:AM62"/>
    <mergeCell ref="U63:AM63"/>
    <mergeCell ref="U64:AM64"/>
    <mergeCell ref="U65:AM65"/>
    <mergeCell ref="U66:AM66"/>
    <mergeCell ref="U67:AM67"/>
    <mergeCell ref="U68:AM68"/>
    <mergeCell ref="U69:AM69"/>
    <mergeCell ref="U70:AM70"/>
    <mergeCell ref="U71:AM71"/>
    <mergeCell ref="U72:AM72"/>
    <mergeCell ref="U73:AM73"/>
    <mergeCell ref="U74:AM74"/>
    <mergeCell ref="U75:AM75"/>
    <mergeCell ref="U76:AM76"/>
    <mergeCell ref="U77:AM77"/>
    <mergeCell ref="U78:AM78"/>
    <mergeCell ref="U79:AM79"/>
    <mergeCell ref="U80:AM80"/>
    <mergeCell ref="U81:AM81"/>
    <mergeCell ref="U82:AM82"/>
    <mergeCell ref="U83:AM83"/>
    <mergeCell ref="U84:AM84"/>
    <mergeCell ref="U85:AM85"/>
    <mergeCell ref="U86:AM86"/>
    <mergeCell ref="U87:AM87"/>
    <mergeCell ref="U88:AM88"/>
    <mergeCell ref="U89:AM89"/>
    <mergeCell ref="U99:AM99"/>
    <mergeCell ref="U100:AM100"/>
    <mergeCell ref="U101:AM101"/>
    <mergeCell ref="U102:AM102"/>
    <mergeCell ref="U90:AM90"/>
    <mergeCell ref="U91:AM91"/>
    <mergeCell ref="U92:AM92"/>
    <mergeCell ref="U93:AM93"/>
    <mergeCell ref="U94:AM94"/>
    <mergeCell ref="U95:AM95"/>
    <mergeCell ref="U96:AM96"/>
    <mergeCell ref="U97:AM97"/>
    <mergeCell ref="U98:AM98"/>
  </mergeCells>
  <conditionalFormatting sqref="O18:O23 AA18:AB23">
    <cfRule type="cellIs" dxfId="41" priority="1" operator="equal">
      <formula>"✖"</formula>
    </cfRule>
  </conditionalFormatting>
  <conditionalFormatting sqref="O18:O23 AA18:AB23">
    <cfRule type="cellIs" dxfId="40" priority="2" operator="equal">
      <formula>"✔"</formula>
    </cfRule>
  </conditionalFormatting>
  <conditionalFormatting sqref="N18:N23">
    <cfRule type="cellIs" dxfId="39" priority="3" operator="equal">
      <formula>"✖"</formula>
    </cfRule>
  </conditionalFormatting>
  <conditionalFormatting sqref="N18:N23">
    <cfRule type="cellIs" dxfId="38" priority="4" operator="equal">
      <formula>"✔"</formula>
    </cfRule>
  </conditionalFormatting>
  <conditionalFormatting sqref="C19">
    <cfRule type="cellIs" dxfId="37" priority="5" operator="equal">
      <formula>"✖"</formula>
    </cfRule>
  </conditionalFormatting>
  <conditionalFormatting sqref="C19">
    <cfRule type="cellIs" dxfId="36" priority="6" operator="equal">
      <formula>"✔"</formula>
    </cfRule>
  </conditionalFormatting>
  <conditionalFormatting sqref="C23">
    <cfRule type="cellIs" dxfId="35" priority="7" operator="equal">
      <formula>"✖"</formula>
    </cfRule>
  </conditionalFormatting>
  <conditionalFormatting sqref="C23">
    <cfRule type="cellIs" dxfId="34" priority="8" operator="equal">
      <formula>"✔"</formula>
    </cfRule>
  </conditionalFormatting>
  <conditionalFormatting sqref="C21">
    <cfRule type="cellIs" dxfId="33" priority="9" operator="equal">
      <formula>"✖"</formula>
    </cfRule>
  </conditionalFormatting>
  <conditionalFormatting sqref="C21">
    <cfRule type="cellIs" dxfId="32" priority="10" operator="equal">
      <formula>"✔"</formula>
    </cfRule>
  </conditionalFormatting>
  <conditionalFormatting sqref="C22">
    <cfRule type="cellIs" dxfId="31" priority="11" operator="equal">
      <formula>"✖"</formula>
    </cfRule>
  </conditionalFormatting>
  <conditionalFormatting sqref="C22">
    <cfRule type="cellIs" dxfId="30" priority="12" operator="equal">
      <formula>"✔"</formula>
    </cfRule>
  </conditionalFormatting>
  <conditionalFormatting sqref="C18">
    <cfRule type="cellIs" dxfId="29" priority="13" operator="equal">
      <formula>"✖"</formula>
    </cfRule>
  </conditionalFormatting>
  <conditionalFormatting sqref="C18">
    <cfRule type="cellIs" dxfId="28" priority="14" operator="equal">
      <formula>"✔"</formula>
    </cfRule>
  </conditionalFormatting>
  <conditionalFormatting sqref="C20">
    <cfRule type="cellIs" dxfId="27" priority="15" operator="equal">
      <formula>"✖"</formula>
    </cfRule>
  </conditionalFormatting>
  <conditionalFormatting sqref="C20">
    <cfRule type="cellIs" dxfId="26" priority="16" operator="equal">
      <formula>"✔"</formula>
    </cfRule>
  </conditionalFormatting>
  <conditionalFormatting sqref="P20">
    <cfRule type="cellIs" dxfId="25" priority="17" operator="equal">
      <formula>"✖"</formula>
    </cfRule>
  </conditionalFormatting>
  <conditionalFormatting sqref="P20">
    <cfRule type="cellIs" dxfId="24" priority="18" operator="equal">
      <formula>"✔"</formula>
    </cfRule>
  </conditionalFormatting>
  <conditionalFormatting sqref="P18">
    <cfRule type="cellIs" dxfId="23" priority="19" operator="equal">
      <formula>"✖"</formula>
    </cfRule>
  </conditionalFormatting>
  <conditionalFormatting sqref="P18">
    <cfRule type="cellIs" dxfId="22" priority="20" operator="equal">
      <formula>"✔"</formula>
    </cfRule>
  </conditionalFormatting>
  <conditionalFormatting sqref="P19">
    <cfRule type="cellIs" dxfId="21" priority="21" operator="equal">
      <formula>"✖"</formula>
    </cfRule>
  </conditionalFormatting>
  <conditionalFormatting sqref="P19">
    <cfRule type="cellIs" dxfId="20" priority="22" operator="equal">
      <formula>"✔"</formula>
    </cfRule>
  </conditionalFormatting>
  <conditionalFormatting sqref="J29:R34">
    <cfRule type="cellIs" dxfId="19" priority="23" operator="equal">
      <formula>"✖"</formula>
    </cfRule>
  </conditionalFormatting>
  <conditionalFormatting sqref="J29:R34">
    <cfRule type="cellIs" dxfId="18" priority="24" operator="equal">
      <formula>"✔"</formula>
    </cfRule>
  </conditionalFormatting>
  <conditionalFormatting sqref="P23">
    <cfRule type="cellIs" dxfId="17" priority="25" operator="equal">
      <formula>"✖"</formula>
    </cfRule>
  </conditionalFormatting>
  <conditionalFormatting sqref="P23">
    <cfRule type="cellIs" dxfId="16" priority="26" operator="equal">
      <formula>"✔"</formula>
    </cfRule>
  </conditionalFormatting>
  <conditionalFormatting sqref="P21">
    <cfRule type="cellIs" dxfId="15" priority="27" operator="equal">
      <formula>"✖"</formula>
    </cfRule>
  </conditionalFormatting>
  <conditionalFormatting sqref="P21">
    <cfRule type="cellIs" dxfId="14" priority="28" operator="equal">
      <formula>"✔"</formula>
    </cfRule>
  </conditionalFormatting>
  <conditionalFormatting sqref="P22">
    <cfRule type="cellIs" dxfId="13" priority="29" operator="equal">
      <formula>"✖"</formula>
    </cfRule>
  </conditionalFormatting>
  <conditionalFormatting sqref="P22">
    <cfRule type="cellIs" dxfId="12" priority="30" operator="equal">
      <formula>"✔"</formula>
    </cfRule>
  </conditionalFormatting>
  <conditionalFormatting sqref="AC19">
    <cfRule type="cellIs" dxfId="11" priority="31" operator="equal">
      <formula>"✖"</formula>
    </cfRule>
  </conditionalFormatting>
  <conditionalFormatting sqref="AC19">
    <cfRule type="cellIs" dxfId="10" priority="32" operator="equal">
      <formula>"✔"</formula>
    </cfRule>
  </conditionalFormatting>
  <conditionalFormatting sqref="AC23">
    <cfRule type="cellIs" dxfId="9" priority="33" operator="equal">
      <formula>"✖"</formula>
    </cfRule>
  </conditionalFormatting>
  <conditionalFormatting sqref="AC23">
    <cfRule type="cellIs" dxfId="8" priority="34" operator="equal">
      <formula>"✔"</formula>
    </cfRule>
  </conditionalFormatting>
  <conditionalFormatting sqref="AC21">
    <cfRule type="cellIs" dxfId="7" priority="35" operator="equal">
      <formula>"✖"</formula>
    </cfRule>
  </conditionalFormatting>
  <conditionalFormatting sqref="AC21">
    <cfRule type="cellIs" dxfId="6" priority="36" operator="equal">
      <formula>"✔"</formula>
    </cfRule>
  </conditionalFormatting>
  <conditionalFormatting sqref="AC22">
    <cfRule type="cellIs" dxfId="5" priority="37" operator="equal">
      <formula>"✖"</formula>
    </cfRule>
  </conditionalFormatting>
  <conditionalFormatting sqref="AC22">
    <cfRule type="cellIs" dxfId="4" priority="38" operator="equal">
      <formula>"✔"</formula>
    </cfRule>
  </conditionalFormatting>
  <conditionalFormatting sqref="AC18">
    <cfRule type="cellIs" dxfId="3" priority="39" operator="equal">
      <formula>"✖"</formula>
    </cfRule>
  </conditionalFormatting>
  <conditionalFormatting sqref="AC18">
    <cfRule type="cellIs" dxfId="2" priority="40" operator="equal">
      <formula>"✔"</formula>
    </cfRule>
  </conditionalFormatting>
  <conditionalFormatting sqref="AC20">
    <cfRule type="cellIs" dxfId="1" priority="41" operator="equal">
      <formula>"✖"</formula>
    </cfRule>
  </conditionalFormatting>
  <conditionalFormatting sqref="AC20">
    <cfRule type="cellIs" dxfId="0" priority="42" operator="equal">
      <formula>"✔"</formula>
    </cfRule>
  </conditionalFormatting>
  <dataValidations count="1">
    <dataValidation type="list" allowBlank="1" showErrorMessage="1" sqref="C18:C23 P18:P23 AC18:AC23 J29:J34 M29:M34 P29:P34 AE29:AM34" xr:uid="{00000000-0002-0000-0200-000000000000}">
      <formula1>"✔,✖,☐"</formula1>
    </dataValidation>
  </dataValidations>
  <pageMargins left="0.7" right="0.7" top="0.75" bottom="0.75" header="0" footer="0"/>
  <pageSetup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opLeftCell="A4" workbookViewId="0">
      <selection activeCell="F96" sqref="F96:F111"/>
    </sheetView>
  </sheetViews>
  <sheetFormatPr defaultColWidth="12.58203125" defaultRowHeight="15" customHeight="1"/>
  <cols>
    <col min="1" max="1" width="8" customWidth="1"/>
    <col min="2" max="2" width="26.33203125" customWidth="1"/>
    <col min="3" max="3" width="15.58203125" customWidth="1"/>
    <col min="4" max="4" width="16.5" customWidth="1"/>
    <col min="5" max="5" width="24.75" customWidth="1"/>
    <col min="6" max="6" width="26.83203125" customWidth="1"/>
    <col min="7" max="7" width="18" customWidth="1"/>
    <col min="8" max="8" width="23" customWidth="1"/>
    <col min="9" max="9" width="16.08203125" customWidth="1"/>
    <col min="10" max="26" width="8" customWidth="1"/>
  </cols>
  <sheetData>
    <row r="1" spans="1:26" ht="21" customHeight="1">
      <c r="A1" s="59"/>
      <c r="B1" s="60"/>
      <c r="C1" s="60"/>
      <c r="D1" s="60"/>
      <c r="E1" s="60"/>
      <c r="F1" s="60"/>
      <c r="G1" s="60"/>
      <c r="H1" s="60"/>
      <c r="I1" s="60"/>
      <c r="J1" s="60"/>
      <c r="K1" s="60"/>
      <c r="L1" s="60"/>
      <c r="M1" s="60"/>
      <c r="N1" s="60"/>
      <c r="O1" s="60"/>
      <c r="P1" s="60"/>
      <c r="Q1" s="60"/>
      <c r="R1" s="60"/>
      <c r="S1" s="60"/>
      <c r="T1" s="60"/>
      <c r="U1" s="60"/>
      <c r="V1" s="60"/>
      <c r="W1" s="30"/>
      <c r="X1" s="30"/>
      <c r="Y1" s="30"/>
      <c r="Z1" s="30"/>
    </row>
    <row r="2" spans="1:26" ht="51">
      <c r="A2" s="59"/>
      <c r="B2" s="61"/>
      <c r="C2" s="61"/>
      <c r="D2" s="62" t="s">
        <v>173</v>
      </c>
      <c r="E2" s="61"/>
      <c r="F2" s="61"/>
      <c r="G2" s="61"/>
      <c r="H2" s="61"/>
      <c r="I2" s="61"/>
      <c r="J2" s="60"/>
      <c r="K2" s="60"/>
      <c r="L2" s="60"/>
      <c r="M2" s="60"/>
      <c r="N2" s="60"/>
      <c r="O2" s="60"/>
      <c r="P2" s="60"/>
      <c r="Q2" s="60"/>
      <c r="R2" s="60"/>
      <c r="S2" s="60"/>
      <c r="T2" s="60"/>
      <c r="U2" s="60"/>
      <c r="V2" s="60"/>
      <c r="W2" s="30"/>
      <c r="X2" s="30"/>
      <c r="Y2" s="30"/>
      <c r="Z2" s="30"/>
    </row>
    <row r="3" spans="1:26" ht="10.5" customHeight="1">
      <c r="A3" s="59"/>
      <c r="B3" s="36"/>
      <c r="C3" s="36"/>
      <c r="D3" s="36"/>
      <c r="E3" s="36"/>
      <c r="F3" s="36"/>
      <c r="G3" s="36"/>
      <c r="H3" s="63"/>
      <c r="I3" s="63"/>
      <c r="J3" s="60"/>
      <c r="K3" s="60"/>
      <c r="L3" s="60"/>
      <c r="M3" s="60"/>
      <c r="N3" s="60"/>
      <c r="O3" s="60"/>
      <c r="P3" s="60"/>
      <c r="Q3" s="60"/>
      <c r="R3" s="60"/>
      <c r="S3" s="60"/>
      <c r="T3" s="60"/>
      <c r="U3" s="60"/>
      <c r="V3" s="60"/>
      <c r="W3" s="30"/>
      <c r="X3" s="30"/>
      <c r="Y3" s="30"/>
      <c r="Z3" s="30"/>
    </row>
    <row r="4" spans="1:26" ht="14.25" customHeight="1">
      <c r="A4" s="59"/>
      <c r="B4" s="30"/>
      <c r="C4" s="30"/>
      <c r="D4" s="30"/>
      <c r="E4" s="30"/>
      <c r="F4" s="30"/>
      <c r="G4" s="30"/>
      <c r="H4" s="30"/>
      <c r="I4" s="30"/>
      <c r="J4" s="60"/>
      <c r="K4" s="60"/>
      <c r="L4" s="60"/>
      <c r="M4" s="60"/>
      <c r="N4" s="60"/>
      <c r="O4" s="60"/>
      <c r="P4" s="60"/>
      <c r="Q4" s="60"/>
      <c r="R4" s="60"/>
      <c r="S4" s="60"/>
      <c r="T4" s="60"/>
      <c r="U4" s="60"/>
      <c r="V4" s="60"/>
      <c r="W4" s="30"/>
      <c r="X4" s="30"/>
      <c r="Y4" s="30"/>
      <c r="Z4" s="30"/>
    </row>
    <row r="5" spans="1:26" ht="26">
      <c r="A5" s="59"/>
      <c r="B5" s="63"/>
      <c r="C5" s="64" t="s">
        <v>131</v>
      </c>
      <c r="D5" s="63"/>
      <c r="E5" s="30"/>
      <c r="F5" s="63"/>
      <c r="G5" s="64" t="s">
        <v>171</v>
      </c>
      <c r="H5" s="63"/>
      <c r="I5" s="30"/>
      <c r="J5" s="60"/>
      <c r="K5" s="60"/>
      <c r="L5" s="60"/>
      <c r="M5" s="60"/>
      <c r="N5" s="60"/>
      <c r="O5" s="60"/>
      <c r="P5" s="60"/>
      <c r="Q5" s="60"/>
      <c r="R5" s="60"/>
      <c r="S5" s="60"/>
      <c r="T5" s="60"/>
      <c r="U5" s="60"/>
      <c r="V5" s="60"/>
      <c r="W5" s="30"/>
      <c r="X5" s="30"/>
      <c r="Y5" s="30"/>
      <c r="Z5" s="30"/>
    </row>
    <row r="6" spans="1:26" ht="14.25" customHeight="1">
      <c r="A6" s="59"/>
      <c r="B6" s="30"/>
      <c r="C6" s="30"/>
      <c r="D6" s="30"/>
      <c r="E6" s="30"/>
      <c r="F6" s="30"/>
      <c r="G6" s="30"/>
      <c r="H6" s="30"/>
      <c r="I6" s="30"/>
      <c r="J6" s="60"/>
      <c r="K6" s="60"/>
      <c r="L6" s="60"/>
      <c r="M6" s="60"/>
      <c r="N6" s="60"/>
      <c r="O6" s="60"/>
      <c r="P6" s="60"/>
      <c r="Q6" s="60"/>
      <c r="R6" s="60"/>
      <c r="S6" s="60"/>
      <c r="T6" s="60"/>
      <c r="U6" s="60"/>
      <c r="V6" s="60"/>
      <c r="W6" s="30"/>
      <c r="X6" s="30"/>
      <c r="Y6" s="30"/>
      <c r="Z6" s="30"/>
    </row>
    <row r="7" spans="1:26" ht="14.25" customHeight="1">
      <c r="A7" s="59"/>
      <c r="B7" s="65" t="s">
        <v>174</v>
      </c>
      <c r="C7" s="66" t="s">
        <v>175</v>
      </c>
      <c r="D7" s="67"/>
      <c r="E7" s="67"/>
      <c r="F7" s="65" t="s">
        <v>174</v>
      </c>
      <c r="G7" s="66" t="s">
        <v>175</v>
      </c>
      <c r="H7" s="30"/>
      <c r="I7" s="30"/>
      <c r="J7" s="60"/>
      <c r="K7" s="60"/>
      <c r="L7" s="60"/>
      <c r="M7" s="60"/>
      <c r="N7" s="60"/>
      <c r="O7" s="60"/>
      <c r="P7" s="60"/>
      <c r="Q7" s="60"/>
      <c r="R7" s="60"/>
      <c r="S7" s="60"/>
      <c r="T7" s="60"/>
      <c r="U7" s="60"/>
      <c r="V7" s="60"/>
      <c r="W7" s="30"/>
      <c r="X7" s="30"/>
      <c r="Y7" s="30"/>
      <c r="Z7" s="30"/>
    </row>
    <row r="8" spans="1:26" ht="14.25" customHeight="1">
      <c r="A8" s="59"/>
      <c r="B8" s="68" t="s">
        <v>176</v>
      </c>
      <c r="C8" s="214">
        <v>70</v>
      </c>
      <c r="D8" s="67"/>
      <c r="E8" s="67"/>
      <c r="F8" s="68" t="s">
        <v>177</v>
      </c>
      <c r="G8" s="214">
        <v>5</v>
      </c>
      <c r="H8" s="30"/>
      <c r="I8" s="30"/>
      <c r="J8" s="60"/>
      <c r="K8" s="60"/>
      <c r="L8" s="60"/>
      <c r="M8" s="60"/>
      <c r="N8" s="60"/>
      <c r="O8" s="60"/>
      <c r="P8" s="60"/>
      <c r="Q8" s="60"/>
      <c r="R8" s="60"/>
      <c r="S8" s="60"/>
      <c r="T8" s="60"/>
      <c r="U8" s="60"/>
      <c r="V8" s="60"/>
      <c r="W8" s="30"/>
      <c r="X8" s="30"/>
      <c r="Y8" s="30"/>
      <c r="Z8" s="30"/>
    </row>
    <row r="9" spans="1:26" ht="14.25" customHeight="1">
      <c r="A9" s="69"/>
      <c r="B9" s="70" t="s">
        <v>178</v>
      </c>
      <c r="C9" s="215">
        <v>90</v>
      </c>
      <c r="D9" s="67"/>
      <c r="E9" s="67"/>
      <c r="F9" s="70" t="s">
        <v>179</v>
      </c>
      <c r="G9" s="215">
        <v>17</v>
      </c>
      <c r="H9" s="30"/>
      <c r="I9" s="30"/>
      <c r="J9" s="60"/>
      <c r="K9" s="60"/>
      <c r="L9" s="60"/>
      <c r="M9" s="60"/>
      <c r="N9" s="60"/>
      <c r="O9" s="60"/>
      <c r="P9" s="60"/>
      <c r="Q9" s="60"/>
      <c r="R9" s="60"/>
      <c r="S9" s="60"/>
      <c r="T9" s="60"/>
      <c r="U9" s="60"/>
      <c r="V9" s="60"/>
      <c r="W9" s="30"/>
      <c r="X9" s="30"/>
      <c r="Y9" s="30"/>
      <c r="Z9" s="30"/>
    </row>
    <row r="10" spans="1:26" ht="14.25" customHeight="1">
      <c r="A10" s="69"/>
      <c r="B10" s="71" t="s">
        <v>180</v>
      </c>
      <c r="C10" s="216">
        <v>150</v>
      </c>
      <c r="D10" s="67"/>
      <c r="E10" s="67"/>
      <c r="F10" s="71" t="s">
        <v>181</v>
      </c>
      <c r="G10" s="216">
        <v>50</v>
      </c>
      <c r="H10" s="30"/>
      <c r="I10" s="30"/>
      <c r="J10" s="60"/>
      <c r="K10" s="60"/>
      <c r="L10" s="60"/>
      <c r="M10" s="60"/>
      <c r="N10" s="60"/>
      <c r="O10" s="60"/>
      <c r="P10" s="60"/>
      <c r="Q10" s="60"/>
      <c r="R10" s="60"/>
      <c r="S10" s="60"/>
      <c r="T10" s="60"/>
      <c r="U10" s="60"/>
      <c r="V10" s="60"/>
      <c r="W10" s="30"/>
      <c r="X10" s="30"/>
      <c r="Y10" s="30"/>
      <c r="Z10" s="30"/>
    </row>
    <row r="11" spans="1:26" ht="14.25" customHeight="1">
      <c r="A11" s="69"/>
      <c r="B11" s="70" t="s">
        <v>182</v>
      </c>
      <c r="C11" s="215">
        <v>0</v>
      </c>
      <c r="D11" s="67"/>
      <c r="E11" s="67"/>
      <c r="F11" s="72"/>
      <c r="G11" s="222">
        <v>0</v>
      </c>
      <c r="H11" s="30"/>
      <c r="I11" s="30"/>
      <c r="J11" s="60"/>
      <c r="K11" s="60"/>
      <c r="L11" s="60"/>
      <c r="M11" s="60"/>
      <c r="N11" s="60"/>
      <c r="O11" s="60"/>
      <c r="P11" s="60"/>
      <c r="Q11" s="60"/>
      <c r="R11" s="60"/>
      <c r="S11" s="60"/>
      <c r="T11" s="60"/>
      <c r="U11" s="60"/>
      <c r="V11" s="60"/>
      <c r="W11" s="30"/>
      <c r="X11" s="30"/>
      <c r="Y11" s="30"/>
      <c r="Z11" s="30"/>
    </row>
    <row r="12" spans="1:26" ht="14.25" customHeight="1">
      <c r="A12" s="69"/>
      <c r="B12" s="71" t="s">
        <v>183</v>
      </c>
      <c r="C12" s="216">
        <v>0</v>
      </c>
      <c r="D12" s="67"/>
      <c r="E12" s="67"/>
      <c r="F12" s="67"/>
      <c r="G12" s="67"/>
      <c r="H12" s="30"/>
      <c r="I12" s="30"/>
      <c r="J12" s="60"/>
      <c r="K12" s="60"/>
      <c r="L12" s="60"/>
      <c r="M12" s="60"/>
      <c r="N12" s="60"/>
      <c r="O12" s="60"/>
      <c r="P12" s="60"/>
      <c r="Q12" s="60"/>
      <c r="R12" s="60"/>
      <c r="S12" s="60"/>
      <c r="T12" s="60"/>
      <c r="U12" s="60"/>
      <c r="V12" s="60"/>
      <c r="W12" s="30"/>
      <c r="X12" s="30"/>
      <c r="Y12" s="30"/>
      <c r="Z12" s="30"/>
    </row>
    <row r="13" spans="1:26" ht="14.25" customHeight="1">
      <c r="A13" s="69"/>
      <c r="B13" s="70" t="s">
        <v>184</v>
      </c>
      <c r="C13" s="215">
        <v>60</v>
      </c>
      <c r="D13" s="67"/>
      <c r="E13" s="67"/>
      <c r="F13" s="67"/>
      <c r="G13" s="67"/>
      <c r="H13" s="30"/>
      <c r="I13" s="30"/>
      <c r="J13" s="60"/>
      <c r="K13" s="60"/>
      <c r="L13" s="60"/>
      <c r="M13" s="60"/>
      <c r="N13" s="60"/>
      <c r="O13" s="60"/>
      <c r="P13" s="60"/>
      <c r="Q13" s="60"/>
      <c r="R13" s="60"/>
      <c r="S13" s="60"/>
      <c r="T13" s="60"/>
      <c r="U13" s="60"/>
      <c r="V13" s="60"/>
      <c r="W13" s="30"/>
      <c r="X13" s="30"/>
      <c r="Y13" s="30"/>
      <c r="Z13" s="30"/>
    </row>
    <row r="14" spans="1:26" ht="14.25" customHeight="1">
      <c r="A14" s="69"/>
      <c r="B14" s="71" t="s">
        <v>185</v>
      </c>
      <c r="C14" s="216">
        <v>600</v>
      </c>
      <c r="D14" s="67"/>
      <c r="E14" s="67"/>
      <c r="F14" s="67"/>
      <c r="G14" s="67"/>
      <c r="H14" s="30"/>
      <c r="I14" s="30"/>
      <c r="J14" s="60"/>
      <c r="K14" s="60"/>
      <c r="L14" s="60"/>
      <c r="M14" s="60"/>
      <c r="N14" s="60"/>
      <c r="O14" s="60"/>
      <c r="P14" s="60"/>
      <c r="Q14" s="60"/>
      <c r="R14" s="60"/>
      <c r="S14" s="60"/>
      <c r="T14" s="60"/>
      <c r="U14" s="60"/>
      <c r="V14" s="60"/>
      <c r="W14" s="30"/>
      <c r="X14" s="30"/>
      <c r="Y14" s="30"/>
      <c r="Z14" s="30"/>
    </row>
    <row r="15" spans="1:26" ht="14.25" customHeight="1">
      <c r="A15" s="69"/>
      <c r="B15" s="70" t="s">
        <v>186</v>
      </c>
      <c r="C15" s="215">
        <v>0</v>
      </c>
      <c r="D15" s="67"/>
      <c r="E15" s="67"/>
      <c r="F15" s="67"/>
      <c r="G15" s="67"/>
      <c r="H15" s="30"/>
      <c r="I15" s="30"/>
      <c r="J15" s="60"/>
      <c r="K15" s="60"/>
      <c r="L15" s="60"/>
      <c r="M15" s="60"/>
      <c r="N15" s="60"/>
      <c r="O15" s="60"/>
      <c r="P15" s="60"/>
      <c r="Q15" s="60"/>
      <c r="R15" s="60"/>
      <c r="S15" s="60"/>
      <c r="T15" s="60"/>
      <c r="U15" s="60"/>
      <c r="V15" s="60"/>
      <c r="W15" s="30"/>
      <c r="X15" s="30"/>
      <c r="Y15" s="30"/>
      <c r="Z15" s="30"/>
    </row>
    <row r="16" spans="1:26" ht="14.25" customHeight="1">
      <c r="A16" s="69"/>
      <c r="B16" s="73" t="s">
        <v>187</v>
      </c>
      <c r="C16" s="217">
        <v>100</v>
      </c>
      <c r="D16" s="67"/>
      <c r="E16" s="67"/>
      <c r="F16" s="67"/>
      <c r="G16" s="67"/>
      <c r="H16" s="30"/>
      <c r="I16" s="30"/>
      <c r="J16" s="60"/>
      <c r="K16" s="60"/>
      <c r="L16" s="60"/>
      <c r="M16" s="60"/>
      <c r="N16" s="60"/>
      <c r="O16" s="60"/>
      <c r="P16" s="60"/>
      <c r="Q16" s="60"/>
      <c r="R16" s="60"/>
      <c r="S16" s="60"/>
      <c r="T16" s="60"/>
      <c r="U16" s="60"/>
      <c r="V16" s="60"/>
      <c r="W16" s="30"/>
      <c r="X16" s="30"/>
      <c r="Y16" s="30"/>
      <c r="Z16" s="30"/>
    </row>
    <row r="17" spans="1:26" ht="14.25" customHeight="1">
      <c r="A17" s="69"/>
      <c r="B17" s="74" t="s">
        <v>188</v>
      </c>
      <c r="C17" s="218">
        <v>300</v>
      </c>
      <c r="D17" s="67"/>
      <c r="E17" s="67"/>
      <c r="F17" s="67"/>
      <c r="G17" s="67"/>
      <c r="H17" s="30"/>
      <c r="I17" s="30"/>
      <c r="J17" s="60"/>
      <c r="K17" s="60"/>
      <c r="L17" s="60"/>
      <c r="M17" s="60"/>
      <c r="N17" s="60"/>
      <c r="O17" s="60"/>
      <c r="P17" s="60"/>
      <c r="Q17" s="60"/>
      <c r="R17" s="60"/>
      <c r="S17" s="60"/>
      <c r="T17" s="60"/>
      <c r="U17" s="60"/>
      <c r="V17" s="60"/>
      <c r="W17" s="30"/>
      <c r="X17" s="30"/>
      <c r="Y17" s="30"/>
      <c r="Z17" s="30"/>
    </row>
    <row r="18" spans="1:26" ht="14.25" customHeight="1">
      <c r="A18" s="69"/>
      <c r="B18" s="73" t="s">
        <v>135</v>
      </c>
      <c r="C18" s="217">
        <v>150</v>
      </c>
      <c r="D18" s="67"/>
      <c r="E18" s="75" t="s">
        <v>189</v>
      </c>
      <c r="F18" s="67"/>
      <c r="G18" s="67"/>
      <c r="H18" s="30"/>
      <c r="I18" s="30"/>
      <c r="J18" s="60"/>
      <c r="K18" s="60"/>
      <c r="L18" s="60"/>
      <c r="M18" s="60"/>
      <c r="N18" s="60"/>
      <c r="O18" s="60"/>
      <c r="P18" s="60"/>
      <c r="Q18" s="60"/>
      <c r="R18" s="60"/>
      <c r="S18" s="60"/>
      <c r="T18" s="60"/>
      <c r="U18" s="60"/>
      <c r="V18" s="60"/>
      <c r="W18" s="30"/>
      <c r="X18" s="30"/>
      <c r="Y18" s="30"/>
      <c r="Z18" s="30"/>
    </row>
    <row r="19" spans="1:26" ht="14.25" customHeight="1">
      <c r="A19" s="69"/>
      <c r="B19" s="74" t="s">
        <v>136</v>
      </c>
      <c r="C19" s="218">
        <v>70</v>
      </c>
      <c r="D19" s="67"/>
      <c r="E19" s="75" t="s">
        <v>190</v>
      </c>
      <c r="F19" s="67"/>
      <c r="G19" s="67"/>
      <c r="H19" s="30"/>
      <c r="I19" s="30"/>
      <c r="J19" s="60"/>
      <c r="K19" s="60"/>
      <c r="L19" s="60"/>
      <c r="M19" s="60"/>
      <c r="N19" s="60"/>
      <c r="O19" s="60"/>
      <c r="P19" s="60"/>
      <c r="Q19" s="60"/>
      <c r="R19" s="60"/>
      <c r="S19" s="60"/>
      <c r="T19" s="60"/>
      <c r="U19" s="60"/>
      <c r="V19" s="60"/>
      <c r="W19" s="30"/>
      <c r="X19" s="30"/>
      <c r="Y19" s="30"/>
      <c r="Z19" s="30"/>
    </row>
    <row r="20" spans="1:26" ht="14.25" customHeight="1">
      <c r="A20" s="69"/>
      <c r="B20" s="71" t="s">
        <v>191</v>
      </c>
      <c r="C20" s="216">
        <v>0</v>
      </c>
      <c r="D20" s="67"/>
      <c r="E20" s="75" t="s">
        <v>192</v>
      </c>
      <c r="F20" s="67"/>
      <c r="G20" s="67"/>
      <c r="H20" s="30"/>
      <c r="I20" s="30"/>
      <c r="J20" s="60"/>
      <c r="K20" s="60"/>
      <c r="L20" s="60"/>
      <c r="M20" s="60"/>
      <c r="N20" s="60"/>
      <c r="O20" s="60"/>
      <c r="P20" s="60"/>
      <c r="Q20" s="60"/>
      <c r="R20" s="60"/>
      <c r="S20" s="60"/>
      <c r="T20" s="60"/>
      <c r="U20" s="60"/>
      <c r="V20" s="60"/>
      <c r="W20" s="30"/>
      <c r="X20" s="30"/>
      <c r="Y20" s="30"/>
      <c r="Z20" s="30"/>
    </row>
    <row r="21" spans="1:26" ht="14.25" customHeight="1">
      <c r="A21" s="69"/>
      <c r="B21" s="70" t="s">
        <v>193</v>
      </c>
      <c r="C21" s="215">
        <v>300</v>
      </c>
      <c r="D21" s="67"/>
      <c r="E21" s="67"/>
      <c r="F21" s="67"/>
      <c r="G21" s="67"/>
      <c r="H21" s="30"/>
      <c r="I21" s="30"/>
      <c r="J21" s="60"/>
      <c r="K21" s="60"/>
      <c r="L21" s="60"/>
      <c r="M21" s="60"/>
      <c r="N21" s="60"/>
      <c r="O21" s="60"/>
      <c r="P21" s="60"/>
      <c r="Q21" s="60"/>
      <c r="R21" s="60"/>
      <c r="S21" s="60"/>
      <c r="T21" s="60"/>
      <c r="U21" s="60"/>
      <c r="V21" s="60"/>
      <c r="W21" s="30"/>
      <c r="X21" s="30"/>
      <c r="Y21" s="30"/>
      <c r="Z21" s="30"/>
    </row>
    <row r="22" spans="1:26" ht="14.25" customHeight="1">
      <c r="A22" s="69"/>
      <c r="B22" s="71" t="s">
        <v>194</v>
      </c>
      <c r="C22" s="216">
        <v>400</v>
      </c>
      <c r="D22" s="67"/>
      <c r="E22" s="67"/>
      <c r="F22" s="67"/>
      <c r="G22" s="67"/>
      <c r="H22" s="30"/>
      <c r="I22" s="30"/>
      <c r="J22" s="60"/>
      <c r="K22" s="60"/>
      <c r="L22" s="60"/>
      <c r="M22" s="60"/>
      <c r="N22" s="60"/>
      <c r="O22" s="60"/>
      <c r="P22" s="60"/>
      <c r="Q22" s="60"/>
      <c r="R22" s="60"/>
      <c r="S22" s="60"/>
      <c r="T22" s="60"/>
      <c r="U22" s="60"/>
      <c r="V22" s="60"/>
      <c r="W22" s="30"/>
      <c r="X22" s="30"/>
      <c r="Y22" s="30"/>
      <c r="Z22" s="30"/>
    </row>
    <row r="23" spans="1:26" ht="14.25" customHeight="1">
      <c r="A23" s="59"/>
      <c r="B23" s="76"/>
      <c r="C23" s="219"/>
      <c r="D23" s="67"/>
      <c r="E23" s="67"/>
      <c r="F23" s="67"/>
      <c r="G23" s="67"/>
      <c r="H23" s="30"/>
      <c r="I23" s="30"/>
      <c r="J23" s="60"/>
      <c r="K23" s="60"/>
      <c r="L23" s="60"/>
      <c r="M23" s="60"/>
      <c r="N23" s="60"/>
      <c r="O23" s="60"/>
      <c r="P23" s="60"/>
      <c r="Q23" s="60"/>
      <c r="R23" s="60"/>
      <c r="S23" s="60"/>
      <c r="T23" s="60"/>
      <c r="U23" s="60"/>
      <c r="V23" s="60"/>
      <c r="W23" s="30"/>
      <c r="X23" s="30"/>
      <c r="Y23" s="30"/>
      <c r="Z23" s="30"/>
    </row>
    <row r="24" spans="1:26" ht="14.25" customHeight="1">
      <c r="A24" s="69"/>
      <c r="B24" s="67"/>
      <c r="C24" s="220"/>
      <c r="D24" s="67"/>
      <c r="E24" s="67"/>
      <c r="F24" s="67"/>
      <c r="G24" s="67"/>
      <c r="H24" s="30"/>
      <c r="I24" s="30"/>
      <c r="J24" s="60"/>
      <c r="K24" s="60"/>
      <c r="L24" s="60"/>
      <c r="M24" s="60"/>
      <c r="N24" s="60"/>
      <c r="O24" s="60"/>
      <c r="P24" s="60"/>
      <c r="Q24" s="60"/>
      <c r="R24" s="60"/>
      <c r="S24" s="60"/>
      <c r="T24" s="60"/>
      <c r="U24" s="60"/>
      <c r="V24" s="60"/>
      <c r="W24" s="30"/>
      <c r="X24" s="30"/>
      <c r="Y24" s="30"/>
      <c r="Z24" s="30"/>
    </row>
    <row r="25" spans="1:26" ht="14.25" customHeight="1">
      <c r="A25" s="69"/>
      <c r="B25" s="77"/>
      <c r="C25" s="215"/>
      <c r="D25" s="67"/>
      <c r="E25" s="67"/>
      <c r="F25" s="67"/>
      <c r="G25" s="67"/>
      <c r="H25" s="30"/>
      <c r="I25" s="30"/>
      <c r="J25" s="60"/>
      <c r="K25" s="60"/>
      <c r="L25" s="60"/>
      <c r="M25" s="60"/>
      <c r="N25" s="60"/>
      <c r="O25" s="60"/>
      <c r="P25" s="60"/>
      <c r="Q25" s="60"/>
      <c r="R25" s="60"/>
      <c r="S25" s="60"/>
      <c r="T25" s="60"/>
      <c r="U25" s="60"/>
      <c r="V25" s="60"/>
      <c r="W25" s="30"/>
      <c r="X25" s="30"/>
      <c r="Y25" s="30"/>
      <c r="Z25" s="30"/>
    </row>
    <row r="26" spans="1:26" ht="14.25" customHeight="1">
      <c r="A26" s="69"/>
      <c r="B26" s="67"/>
      <c r="C26" s="220"/>
      <c r="D26" s="67"/>
      <c r="E26" s="67"/>
      <c r="F26" s="67"/>
      <c r="G26" s="67"/>
      <c r="H26" s="30"/>
      <c r="I26" s="30"/>
      <c r="J26" s="60"/>
      <c r="K26" s="60"/>
      <c r="L26" s="60"/>
      <c r="M26" s="60"/>
      <c r="N26" s="60"/>
      <c r="O26" s="60"/>
      <c r="P26" s="60"/>
      <c r="Q26" s="60"/>
      <c r="R26" s="60"/>
      <c r="S26" s="60"/>
      <c r="T26" s="60"/>
      <c r="U26" s="60"/>
      <c r="V26" s="60"/>
      <c r="W26" s="30"/>
      <c r="X26" s="30"/>
      <c r="Y26" s="30"/>
      <c r="Z26" s="30"/>
    </row>
    <row r="27" spans="1:26" ht="14.25" customHeight="1">
      <c r="A27" s="69"/>
      <c r="B27" s="77"/>
      <c r="C27" s="215"/>
      <c r="D27" s="67"/>
      <c r="E27" s="67"/>
      <c r="F27" s="67"/>
      <c r="G27" s="67"/>
      <c r="H27" s="30"/>
      <c r="I27" s="30"/>
      <c r="J27" s="60"/>
      <c r="K27" s="60"/>
      <c r="L27" s="60"/>
      <c r="M27" s="60"/>
      <c r="N27" s="60"/>
      <c r="O27" s="60"/>
      <c r="P27" s="60"/>
      <c r="Q27" s="60"/>
      <c r="R27" s="60"/>
      <c r="S27" s="60"/>
      <c r="T27" s="60"/>
      <c r="U27" s="60"/>
      <c r="V27" s="60"/>
      <c r="W27" s="30"/>
      <c r="X27" s="30"/>
      <c r="Y27" s="30"/>
      <c r="Z27" s="30"/>
    </row>
    <row r="28" spans="1:26" ht="14.25" customHeight="1">
      <c r="A28" s="69"/>
      <c r="B28" s="78"/>
      <c r="C28" s="221"/>
      <c r="D28" s="67"/>
      <c r="E28" s="67"/>
      <c r="F28" s="67"/>
      <c r="G28" s="67"/>
      <c r="H28" s="30"/>
      <c r="I28" s="30"/>
      <c r="J28" s="60"/>
      <c r="K28" s="60"/>
      <c r="L28" s="60"/>
      <c r="M28" s="60"/>
      <c r="N28" s="60"/>
      <c r="O28" s="60"/>
      <c r="P28" s="60"/>
      <c r="Q28" s="60"/>
      <c r="R28" s="60"/>
      <c r="S28" s="60"/>
      <c r="T28" s="60"/>
      <c r="U28" s="60"/>
      <c r="V28" s="60"/>
      <c r="W28" s="30"/>
      <c r="X28" s="30"/>
      <c r="Y28" s="30"/>
      <c r="Z28" s="30"/>
    </row>
    <row r="29" spans="1:26" ht="14.25" customHeight="1">
      <c r="A29" s="59"/>
      <c r="B29" s="30"/>
      <c r="C29" s="30"/>
      <c r="D29" s="30"/>
      <c r="E29" s="30"/>
      <c r="F29" s="30"/>
      <c r="G29" s="30"/>
      <c r="H29" s="30"/>
      <c r="I29" s="30"/>
      <c r="J29" s="60"/>
      <c r="K29" s="60"/>
      <c r="L29" s="60"/>
      <c r="M29" s="60"/>
      <c r="N29" s="60"/>
      <c r="O29" s="60"/>
      <c r="P29" s="60"/>
      <c r="Q29" s="60"/>
      <c r="R29" s="60"/>
      <c r="S29" s="60"/>
      <c r="T29" s="60"/>
      <c r="U29" s="60"/>
      <c r="V29" s="60"/>
      <c r="W29" s="30"/>
      <c r="X29" s="30"/>
      <c r="Y29" s="30"/>
      <c r="Z29" s="30"/>
    </row>
    <row r="30" spans="1:26" ht="26">
      <c r="A30" s="59"/>
      <c r="B30" s="63"/>
      <c r="C30" s="64" t="s">
        <v>195</v>
      </c>
      <c r="D30" s="63"/>
      <c r="E30" s="63"/>
      <c r="F30" s="64" t="s">
        <v>148</v>
      </c>
      <c r="G30" s="63"/>
      <c r="H30" s="64" t="s">
        <v>165</v>
      </c>
      <c r="I30" s="63"/>
      <c r="J30" s="60"/>
      <c r="K30" s="60"/>
      <c r="L30" s="60"/>
      <c r="M30" s="60"/>
      <c r="N30" s="60"/>
      <c r="O30" s="60"/>
      <c r="P30" s="60"/>
      <c r="Q30" s="60"/>
      <c r="R30" s="60"/>
      <c r="S30" s="60"/>
      <c r="T30" s="60"/>
      <c r="U30" s="60"/>
      <c r="V30" s="60"/>
      <c r="W30" s="30"/>
      <c r="X30" s="30"/>
      <c r="Y30" s="30"/>
      <c r="Z30" s="30"/>
    </row>
    <row r="31" spans="1:26" ht="14.25" customHeight="1">
      <c r="A31" s="59"/>
      <c r="B31" s="30"/>
      <c r="C31" s="30"/>
      <c r="D31" s="30"/>
      <c r="E31" s="30"/>
      <c r="F31" s="30"/>
      <c r="G31" s="30"/>
      <c r="H31" s="30"/>
      <c r="I31" s="30"/>
      <c r="J31" s="60"/>
      <c r="K31" s="60"/>
      <c r="L31" s="60"/>
      <c r="M31" s="60"/>
      <c r="N31" s="60"/>
      <c r="O31" s="60"/>
      <c r="P31" s="60"/>
      <c r="Q31" s="60"/>
      <c r="R31" s="60"/>
      <c r="S31" s="60"/>
      <c r="T31" s="60"/>
      <c r="U31" s="60"/>
      <c r="V31" s="60"/>
      <c r="W31" s="30"/>
      <c r="X31" s="30"/>
      <c r="Y31" s="30"/>
      <c r="Z31" s="30"/>
    </row>
    <row r="32" spans="1:26" ht="14.25" customHeight="1">
      <c r="A32" s="59"/>
      <c r="B32" s="65" t="s">
        <v>174</v>
      </c>
      <c r="C32" s="66" t="s">
        <v>175</v>
      </c>
      <c r="D32" s="67"/>
      <c r="E32" s="65" t="s">
        <v>174</v>
      </c>
      <c r="F32" s="66" t="s">
        <v>175</v>
      </c>
      <c r="G32" s="67"/>
      <c r="H32" s="65" t="s">
        <v>174</v>
      </c>
      <c r="I32" s="66" t="s">
        <v>175</v>
      </c>
      <c r="J32" s="60"/>
      <c r="K32" s="60"/>
      <c r="L32" s="60"/>
      <c r="M32" s="60"/>
      <c r="N32" s="60"/>
      <c r="O32" s="60"/>
      <c r="P32" s="60"/>
      <c r="Q32" s="60"/>
      <c r="R32" s="60"/>
      <c r="S32" s="60"/>
      <c r="T32" s="60"/>
      <c r="U32" s="60"/>
      <c r="V32" s="60"/>
      <c r="W32" s="30"/>
      <c r="X32" s="30"/>
      <c r="Y32" s="30"/>
      <c r="Z32" s="30"/>
    </row>
    <row r="33" spans="1:26" ht="14.25" customHeight="1">
      <c r="A33" s="59"/>
      <c r="B33" s="79" t="s">
        <v>196</v>
      </c>
      <c r="C33" s="214">
        <v>5</v>
      </c>
      <c r="D33" s="67"/>
      <c r="E33" s="79" t="s">
        <v>197</v>
      </c>
      <c r="F33" s="214">
        <v>150</v>
      </c>
      <c r="G33" s="67"/>
      <c r="H33" s="79" t="s">
        <v>198</v>
      </c>
      <c r="I33" s="214">
        <v>150</v>
      </c>
      <c r="J33" s="60"/>
      <c r="K33" s="60"/>
      <c r="L33" s="60"/>
      <c r="M33" s="60"/>
      <c r="N33" s="60"/>
      <c r="O33" s="60"/>
      <c r="P33" s="60"/>
      <c r="Q33" s="60"/>
      <c r="R33" s="60"/>
      <c r="S33" s="60"/>
      <c r="T33" s="60"/>
      <c r="U33" s="60"/>
      <c r="V33" s="60"/>
      <c r="W33" s="30"/>
      <c r="X33" s="30"/>
      <c r="Y33" s="30"/>
      <c r="Z33" s="30"/>
    </row>
    <row r="34" spans="1:26" ht="14.25" customHeight="1">
      <c r="A34" s="59"/>
      <c r="B34" s="70" t="s">
        <v>199</v>
      </c>
      <c r="C34" s="215">
        <v>15</v>
      </c>
      <c r="D34" s="67"/>
      <c r="E34" s="70" t="s">
        <v>200</v>
      </c>
      <c r="F34" s="215">
        <v>0</v>
      </c>
      <c r="G34" s="67"/>
      <c r="H34" s="70" t="s">
        <v>201</v>
      </c>
      <c r="I34" s="215">
        <v>7</v>
      </c>
      <c r="J34" s="60"/>
      <c r="K34" s="60"/>
      <c r="L34" s="60"/>
      <c r="M34" s="60"/>
      <c r="N34" s="60"/>
      <c r="O34" s="60"/>
      <c r="P34" s="60"/>
      <c r="Q34" s="60"/>
      <c r="R34" s="60"/>
      <c r="S34" s="60"/>
      <c r="T34" s="60"/>
      <c r="U34" s="60"/>
      <c r="V34" s="60"/>
      <c r="W34" s="30"/>
      <c r="X34" s="30"/>
      <c r="Y34" s="30"/>
      <c r="Z34" s="30"/>
    </row>
    <row r="35" spans="1:26" ht="14.25" customHeight="1">
      <c r="A35" s="59"/>
      <c r="B35" s="80" t="s">
        <v>202</v>
      </c>
      <c r="C35" s="216">
        <v>20</v>
      </c>
      <c r="D35" s="67"/>
      <c r="E35" s="80" t="s">
        <v>203</v>
      </c>
      <c r="F35" s="216">
        <v>150</v>
      </c>
      <c r="G35" s="67"/>
      <c r="H35" s="80" t="s">
        <v>204</v>
      </c>
      <c r="I35" s="216">
        <v>0</v>
      </c>
      <c r="J35" s="60"/>
      <c r="K35" s="60"/>
      <c r="L35" s="60"/>
      <c r="M35" s="60"/>
      <c r="N35" s="60"/>
      <c r="O35" s="60"/>
      <c r="P35" s="60"/>
      <c r="Q35" s="60"/>
      <c r="R35" s="60"/>
      <c r="S35" s="60"/>
      <c r="T35" s="60"/>
      <c r="U35" s="60"/>
      <c r="V35" s="60"/>
      <c r="W35" s="30"/>
      <c r="X35" s="30"/>
      <c r="Y35" s="30"/>
      <c r="Z35" s="30"/>
    </row>
    <row r="36" spans="1:26" ht="14.25" customHeight="1">
      <c r="A36" s="59"/>
      <c r="B36" s="70" t="s">
        <v>205</v>
      </c>
      <c r="C36" s="215">
        <v>4</v>
      </c>
      <c r="D36" s="67"/>
      <c r="E36" s="70" t="s">
        <v>206</v>
      </c>
      <c r="F36" s="215">
        <v>150</v>
      </c>
      <c r="G36" s="67"/>
      <c r="H36" s="70" t="s">
        <v>207</v>
      </c>
      <c r="I36" s="215">
        <v>20</v>
      </c>
      <c r="J36" s="60"/>
      <c r="K36" s="60"/>
      <c r="L36" s="60"/>
      <c r="M36" s="60"/>
      <c r="N36" s="60"/>
      <c r="O36" s="60"/>
      <c r="P36" s="60"/>
      <c r="Q36" s="60"/>
      <c r="R36" s="60"/>
      <c r="S36" s="60"/>
      <c r="T36" s="60"/>
      <c r="U36" s="60"/>
      <c r="V36" s="60"/>
      <c r="W36" s="30"/>
      <c r="X36" s="30"/>
      <c r="Y36" s="30"/>
      <c r="Z36" s="30"/>
    </row>
    <row r="37" spans="1:26" ht="14.25" customHeight="1">
      <c r="A37" s="59"/>
      <c r="B37" s="71" t="s">
        <v>208</v>
      </c>
      <c r="C37" s="216">
        <v>0</v>
      </c>
      <c r="D37" s="67"/>
      <c r="E37" s="71" t="s">
        <v>209</v>
      </c>
      <c r="F37" s="216">
        <v>150</v>
      </c>
      <c r="G37" s="67"/>
      <c r="H37" s="71" t="s">
        <v>210</v>
      </c>
      <c r="I37" s="216">
        <v>10</v>
      </c>
      <c r="J37" s="60"/>
      <c r="K37" s="60"/>
      <c r="L37" s="60"/>
      <c r="M37" s="60"/>
      <c r="N37" s="60"/>
      <c r="O37" s="60"/>
      <c r="P37" s="60"/>
      <c r="Q37" s="60"/>
      <c r="R37" s="60"/>
      <c r="S37" s="60"/>
      <c r="T37" s="60"/>
      <c r="U37" s="60"/>
      <c r="V37" s="60"/>
      <c r="W37" s="30"/>
      <c r="X37" s="30"/>
      <c r="Y37" s="30"/>
      <c r="Z37" s="30"/>
    </row>
    <row r="38" spans="1:26" ht="14.25" customHeight="1">
      <c r="A38" s="59"/>
      <c r="B38" s="70" t="s">
        <v>211</v>
      </c>
      <c r="C38" s="215">
        <v>20</v>
      </c>
      <c r="D38" s="67"/>
      <c r="E38" s="70" t="s">
        <v>212</v>
      </c>
      <c r="F38" s="215">
        <v>200</v>
      </c>
      <c r="G38" s="67"/>
      <c r="H38" s="70"/>
      <c r="I38" s="215"/>
      <c r="J38" s="60"/>
      <c r="K38" s="60"/>
      <c r="L38" s="60"/>
      <c r="M38" s="60"/>
      <c r="N38" s="60"/>
      <c r="O38" s="60"/>
      <c r="P38" s="60"/>
      <c r="Q38" s="60"/>
      <c r="R38" s="60"/>
      <c r="S38" s="60"/>
      <c r="T38" s="60"/>
      <c r="U38" s="60"/>
      <c r="V38" s="60"/>
      <c r="W38" s="30"/>
      <c r="X38" s="30"/>
      <c r="Y38" s="30"/>
      <c r="Z38" s="30"/>
    </row>
    <row r="39" spans="1:26" ht="14.25" customHeight="1">
      <c r="A39" s="59"/>
      <c r="B39" s="71" t="s">
        <v>213</v>
      </c>
      <c r="C39" s="216">
        <v>30</v>
      </c>
      <c r="D39" s="67"/>
      <c r="E39" s="81" t="s">
        <v>214</v>
      </c>
      <c r="F39" s="216">
        <v>200</v>
      </c>
      <c r="G39" s="67"/>
      <c r="H39" s="81"/>
      <c r="I39" s="216"/>
      <c r="J39" s="60"/>
      <c r="K39" s="60"/>
      <c r="L39" s="60"/>
      <c r="M39" s="60"/>
      <c r="N39" s="60"/>
      <c r="O39" s="60"/>
      <c r="P39" s="60"/>
      <c r="Q39" s="60"/>
      <c r="R39" s="60"/>
      <c r="S39" s="60"/>
      <c r="T39" s="60"/>
      <c r="U39" s="60"/>
      <c r="V39" s="60"/>
      <c r="W39" s="30"/>
      <c r="X39" s="30"/>
      <c r="Y39" s="30"/>
      <c r="Z39" s="30"/>
    </row>
    <row r="40" spans="1:26" ht="14.25" customHeight="1">
      <c r="A40" s="59"/>
      <c r="B40" s="70" t="s">
        <v>215</v>
      </c>
      <c r="C40" s="215">
        <v>35</v>
      </c>
      <c r="D40" s="67"/>
      <c r="E40" s="70" t="s">
        <v>216</v>
      </c>
      <c r="F40" s="215">
        <v>1000</v>
      </c>
      <c r="G40" s="67"/>
      <c r="H40" s="70"/>
      <c r="I40" s="215"/>
      <c r="J40" s="60"/>
      <c r="K40" s="60"/>
      <c r="L40" s="60"/>
      <c r="M40" s="60"/>
      <c r="N40" s="60"/>
      <c r="O40" s="60"/>
      <c r="P40" s="60"/>
      <c r="Q40" s="60"/>
      <c r="R40" s="60"/>
      <c r="S40" s="60"/>
      <c r="T40" s="60"/>
      <c r="U40" s="60"/>
      <c r="V40" s="60"/>
      <c r="W40" s="30"/>
      <c r="X40" s="30"/>
      <c r="Y40" s="30"/>
      <c r="Z40" s="30"/>
    </row>
    <row r="41" spans="1:26" ht="14.25" customHeight="1">
      <c r="A41" s="59"/>
      <c r="B41" s="73" t="s">
        <v>217</v>
      </c>
      <c r="C41" s="217">
        <v>10</v>
      </c>
      <c r="D41" s="67"/>
      <c r="E41" s="73" t="s">
        <v>218</v>
      </c>
      <c r="F41" s="217">
        <v>500</v>
      </c>
      <c r="G41" s="67"/>
      <c r="H41" s="73"/>
      <c r="I41" s="217"/>
      <c r="J41" s="60"/>
      <c r="K41" s="60"/>
      <c r="L41" s="60"/>
      <c r="M41" s="60"/>
      <c r="N41" s="60"/>
      <c r="O41" s="60"/>
      <c r="P41" s="60"/>
      <c r="Q41" s="60"/>
      <c r="R41" s="60"/>
      <c r="S41" s="60"/>
      <c r="T41" s="60"/>
      <c r="U41" s="60"/>
      <c r="V41" s="60"/>
      <c r="W41" s="30"/>
      <c r="X41" s="30"/>
      <c r="Y41" s="30"/>
      <c r="Z41" s="30"/>
    </row>
    <row r="42" spans="1:26" ht="14.25" customHeight="1">
      <c r="A42" s="59"/>
      <c r="B42" s="74" t="s">
        <v>219</v>
      </c>
      <c r="C42" s="218">
        <v>0</v>
      </c>
      <c r="D42" s="67"/>
      <c r="E42" s="74" t="s">
        <v>220</v>
      </c>
      <c r="F42" s="218">
        <v>150</v>
      </c>
      <c r="G42" s="67"/>
      <c r="H42" s="74"/>
      <c r="I42" s="218"/>
      <c r="J42" s="60"/>
      <c r="K42" s="60"/>
      <c r="L42" s="60"/>
      <c r="M42" s="60"/>
      <c r="N42" s="60"/>
      <c r="O42" s="60"/>
      <c r="P42" s="60"/>
      <c r="Q42" s="60"/>
      <c r="R42" s="60"/>
      <c r="S42" s="60"/>
      <c r="T42" s="60"/>
      <c r="U42" s="60"/>
      <c r="V42" s="60"/>
      <c r="W42" s="30"/>
      <c r="X42" s="30"/>
      <c r="Y42" s="30"/>
      <c r="Z42" s="30"/>
    </row>
    <row r="43" spans="1:26" ht="14.25" customHeight="1">
      <c r="A43" s="59"/>
      <c r="B43" s="73" t="s">
        <v>221</v>
      </c>
      <c r="C43" s="217">
        <v>20</v>
      </c>
      <c r="D43" s="67"/>
      <c r="E43" s="73" t="s">
        <v>222</v>
      </c>
      <c r="F43" s="217">
        <v>350</v>
      </c>
      <c r="G43" s="67"/>
      <c r="H43" s="73"/>
      <c r="I43" s="217"/>
      <c r="J43" s="60"/>
      <c r="K43" s="60"/>
      <c r="L43" s="60"/>
      <c r="M43" s="60"/>
      <c r="N43" s="60"/>
      <c r="O43" s="60"/>
      <c r="P43" s="60"/>
      <c r="Q43" s="60"/>
      <c r="R43" s="60"/>
      <c r="S43" s="60"/>
      <c r="T43" s="60"/>
      <c r="U43" s="60"/>
      <c r="V43" s="60"/>
      <c r="W43" s="30"/>
      <c r="X43" s="30"/>
      <c r="Y43" s="30"/>
      <c r="Z43" s="30"/>
    </row>
    <row r="44" spans="1:26" ht="14.25" customHeight="1">
      <c r="A44" s="59"/>
      <c r="B44" s="74" t="s">
        <v>223</v>
      </c>
      <c r="C44" s="218">
        <v>100</v>
      </c>
      <c r="D44" s="67"/>
      <c r="E44" s="74" t="s">
        <v>224</v>
      </c>
      <c r="F44" s="218">
        <v>25</v>
      </c>
      <c r="G44" s="67"/>
      <c r="H44" s="74"/>
      <c r="I44" s="218"/>
      <c r="J44" s="60"/>
      <c r="K44" s="60"/>
      <c r="L44" s="60"/>
      <c r="M44" s="60"/>
      <c r="N44" s="60"/>
      <c r="O44" s="60"/>
      <c r="P44" s="60"/>
      <c r="Q44" s="60"/>
      <c r="R44" s="60"/>
      <c r="S44" s="60"/>
      <c r="T44" s="60"/>
      <c r="U44" s="60"/>
      <c r="V44" s="60"/>
      <c r="W44" s="30"/>
      <c r="X44" s="30"/>
      <c r="Y44" s="30"/>
      <c r="Z44" s="30"/>
    </row>
    <row r="45" spans="1:26" ht="14.25" customHeight="1">
      <c r="A45" s="59"/>
      <c r="B45" s="71" t="s">
        <v>225</v>
      </c>
      <c r="C45" s="216">
        <v>15</v>
      </c>
      <c r="D45" s="67"/>
      <c r="E45" s="71" t="s">
        <v>226</v>
      </c>
      <c r="F45" s="216">
        <v>5</v>
      </c>
      <c r="G45" s="67"/>
      <c r="H45" s="71"/>
      <c r="I45" s="216"/>
      <c r="J45" s="60"/>
      <c r="K45" s="60"/>
      <c r="L45" s="60"/>
      <c r="M45" s="60"/>
      <c r="N45" s="60"/>
      <c r="O45" s="60"/>
      <c r="P45" s="60"/>
      <c r="Q45" s="60"/>
      <c r="R45" s="60"/>
      <c r="S45" s="60"/>
      <c r="T45" s="60"/>
      <c r="U45" s="60"/>
      <c r="V45" s="60"/>
      <c r="W45" s="30"/>
      <c r="X45" s="30"/>
      <c r="Y45" s="30"/>
      <c r="Z45" s="30"/>
    </row>
    <row r="46" spans="1:26" ht="14.25" customHeight="1">
      <c r="A46" s="59"/>
      <c r="B46" s="82" t="s">
        <v>227</v>
      </c>
      <c r="C46" s="215">
        <v>10</v>
      </c>
      <c r="D46" s="67"/>
      <c r="E46" s="82" t="s">
        <v>228</v>
      </c>
      <c r="F46" s="215">
        <v>20</v>
      </c>
      <c r="G46" s="67"/>
      <c r="H46" s="82"/>
      <c r="I46" s="215"/>
      <c r="J46" s="60"/>
      <c r="K46" s="60"/>
      <c r="L46" s="60"/>
      <c r="M46" s="60"/>
      <c r="N46" s="60"/>
      <c r="O46" s="60"/>
      <c r="P46" s="60"/>
      <c r="Q46" s="60"/>
      <c r="R46" s="60"/>
      <c r="S46" s="60"/>
      <c r="T46" s="60"/>
      <c r="U46" s="60"/>
      <c r="V46" s="60"/>
      <c r="W46" s="30"/>
      <c r="X46" s="30"/>
      <c r="Y46" s="30"/>
      <c r="Z46" s="30"/>
    </row>
    <row r="47" spans="1:26" ht="14.25" customHeight="1">
      <c r="A47" s="59"/>
      <c r="B47" s="71" t="s">
        <v>229</v>
      </c>
      <c r="C47" s="216">
        <v>5</v>
      </c>
      <c r="D47" s="67"/>
      <c r="E47" s="71"/>
      <c r="F47" s="216"/>
      <c r="G47" s="67"/>
      <c r="H47" s="71"/>
      <c r="I47" s="216"/>
      <c r="J47" s="60"/>
      <c r="K47" s="60"/>
      <c r="L47" s="60"/>
      <c r="M47" s="60"/>
      <c r="N47" s="60"/>
      <c r="O47" s="60"/>
      <c r="P47" s="60"/>
      <c r="Q47" s="60"/>
      <c r="R47" s="60"/>
      <c r="S47" s="60"/>
      <c r="T47" s="60"/>
      <c r="U47" s="60"/>
      <c r="V47" s="60"/>
      <c r="W47" s="30"/>
      <c r="X47" s="30"/>
      <c r="Y47" s="30"/>
      <c r="Z47" s="30"/>
    </row>
    <row r="48" spans="1:26" ht="14.25" customHeight="1">
      <c r="A48" s="59"/>
      <c r="B48" s="76" t="s">
        <v>230</v>
      </c>
      <c r="C48" s="219">
        <v>7</v>
      </c>
      <c r="D48" s="67"/>
      <c r="E48" s="76"/>
      <c r="F48" s="219"/>
      <c r="G48" s="67"/>
      <c r="H48" s="76"/>
      <c r="I48" s="219"/>
      <c r="J48" s="60"/>
      <c r="K48" s="60"/>
      <c r="L48" s="60"/>
      <c r="M48" s="60"/>
      <c r="N48" s="60"/>
      <c r="O48" s="60"/>
      <c r="P48" s="60"/>
      <c r="Q48" s="60"/>
      <c r="R48" s="60"/>
      <c r="S48" s="60"/>
      <c r="T48" s="60"/>
      <c r="U48" s="60"/>
      <c r="V48" s="60"/>
      <c r="W48" s="30"/>
      <c r="X48" s="30"/>
      <c r="Y48" s="30"/>
      <c r="Z48" s="30"/>
    </row>
    <row r="49" spans="1:26" ht="14.25" customHeight="1">
      <c r="A49" s="59"/>
      <c r="B49" s="83" t="s">
        <v>231</v>
      </c>
      <c r="C49" s="223">
        <v>30</v>
      </c>
      <c r="D49" s="67"/>
      <c r="E49" s="83"/>
      <c r="F49" s="223"/>
      <c r="G49" s="67"/>
      <c r="H49" s="83"/>
      <c r="I49" s="223"/>
      <c r="J49" s="60"/>
      <c r="K49" s="60"/>
      <c r="L49" s="60"/>
      <c r="M49" s="60"/>
      <c r="N49" s="60"/>
      <c r="O49" s="60"/>
      <c r="P49" s="60"/>
      <c r="Q49" s="60"/>
      <c r="R49" s="60"/>
      <c r="S49" s="60"/>
      <c r="T49" s="60"/>
      <c r="U49" s="60"/>
      <c r="V49" s="60"/>
      <c r="W49" s="30"/>
      <c r="X49" s="30"/>
      <c r="Y49" s="30"/>
      <c r="Z49" s="30"/>
    </row>
    <row r="50" spans="1:26" ht="14.25" customHeight="1">
      <c r="A50" s="59"/>
      <c r="B50" s="30"/>
      <c r="C50" s="30"/>
      <c r="D50" s="30"/>
      <c r="E50" s="30"/>
      <c r="F50" s="30"/>
      <c r="G50" s="30"/>
      <c r="H50" s="30"/>
      <c r="I50" s="30"/>
      <c r="J50" s="60"/>
      <c r="K50" s="60"/>
      <c r="L50" s="60"/>
      <c r="M50" s="60"/>
      <c r="N50" s="60"/>
      <c r="O50" s="60"/>
      <c r="P50" s="60"/>
      <c r="Q50" s="60"/>
      <c r="R50" s="60"/>
      <c r="S50" s="60"/>
      <c r="T50" s="60"/>
      <c r="U50" s="60"/>
      <c r="V50" s="60"/>
      <c r="W50" s="30"/>
      <c r="X50" s="30"/>
      <c r="Y50" s="30"/>
      <c r="Z50" s="30"/>
    </row>
    <row r="51" spans="1:26" ht="14.25" customHeight="1">
      <c r="A51" s="59"/>
      <c r="B51" s="30"/>
      <c r="C51" s="30"/>
      <c r="D51" s="30"/>
      <c r="E51" s="30"/>
      <c r="F51" s="30"/>
      <c r="G51" s="30"/>
      <c r="H51" s="30"/>
      <c r="I51" s="30"/>
      <c r="J51" s="60"/>
      <c r="K51" s="60"/>
      <c r="L51" s="60"/>
      <c r="M51" s="60"/>
      <c r="N51" s="60"/>
      <c r="O51" s="60"/>
      <c r="P51" s="60"/>
      <c r="Q51" s="60"/>
      <c r="R51" s="60"/>
      <c r="S51" s="60"/>
      <c r="T51" s="60"/>
      <c r="U51" s="60"/>
      <c r="V51" s="60"/>
      <c r="W51" s="30"/>
      <c r="X51" s="30"/>
      <c r="Y51" s="30"/>
      <c r="Z51" s="30"/>
    </row>
    <row r="52" spans="1:26" ht="26">
      <c r="A52" s="59"/>
      <c r="B52" s="63"/>
      <c r="C52" s="64" t="s">
        <v>144</v>
      </c>
      <c r="D52" s="63"/>
      <c r="E52" s="63"/>
      <c r="F52" s="63"/>
      <c r="G52" s="30"/>
      <c r="H52" s="30"/>
      <c r="I52" s="30"/>
      <c r="J52" s="60"/>
      <c r="K52" s="60"/>
      <c r="L52" s="60"/>
      <c r="M52" s="60"/>
      <c r="N52" s="60"/>
      <c r="O52" s="60"/>
      <c r="P52" s="60"/>
      <c r="Q52" s="60"/>
      <c r="R52" s="60"/>
      <c r="S52" s="60"/>
      <c r="T52" s="60"/>
      <c r="U52" s="60"/>
      <c r="V52" s="60"/>
      <c r="W52" s="30"/>
      <c r="X52" s="30"/>
      <c r="Y52" s="30"/>
      <c r="Z52" s="30"/>
    </row>
    <row r="53" spans="1:26" ht="14.25" customHeight="1">
      <c r="A53" s="59"/>
      <c r="B53" s="84"/>
      <c r="C53" s="84"/>
      <c r="D53" s="85"/>
      <c r="E53" s="30"/>
      <c r="F53" s="84"/>
      <c r="G53" s="30"/>
      <c r="H53" s="86"/>
      <c r="I53" s="30"/>
      <c r="J53" s="60"/>
      <c r="K53" s="60"/>
      <c r="L53" s="60"/>
      <c r="M53" s="60"/>
      <c r="N53" s="60"/>
      <c r="O53" s="60"/>
      <c r="P53" s="60"/>
      <c r="Q53" s="87"/>
      <c r="R53" s="60"/>
      <c r="S53" s="60"/>
      <c r="T53" s="60"/>
      <c r="U53" s="60"/>
      <c r="V53" s="60"/>
      <c r="W53" s="30"/>
      <c r="X53" s="30"/>
      <c r="Y53" s="30"/>
      <c r="Z53" s="30"/>
    </row>
    <row r="54" spans="1:26" ht="14.25" customHeight="1">
      <c r="A54" s="69"/>
      <c r="B54" s="65" t="s">
        <v>174</v>
      </c>
      <c r="C54" s="65"/>
      <c r="D54" s="65" t="s">
        <v>232</v>
      </c>
      <c r="E54" s="65" t="s">
        <v>233</v>
      </c>
      <c r="F54" s="88" t="s">
        <v>234</v>
      </c>
      <c r="G54" s="30"/>
      <c r="H54" s="30"/>
      <c r="I54" s="30"/>
      <c r="J54" s="60"/>
      <c r="K54" s="60"/>
      <c r="L54" s="60"/>
      <c r="M54" s="60"/>
      <c r="N54" s="60"/>
      <c r="O54" s="60"/>
      <c r="P54" s="60"/>
      <c r="Q54" s="87"/>
      <c r="R54" s="60"/>
      <c r="S54" s="60"/>
      <c r="T54" s="60"/>
      <c r="U54" s="60"/>
      <c r="V54" s="60"/>
      <c r="W54" s="30"/>
      <c r="X54" s="30"/>
      <c r="Y54" s="30"/>
      <c r="Z54" s="30"/>
    </row>
    <row r="55" spans="1:26" ht="14.25" customHeight="1">
      <c r="A55" s="69"/>
      <c r="B55" s="361" t="s">
        <v>235</v>
      </c>
      <c r="C55" s="362"/>
      <c r="D55" s="224">
        <v>2.5</v>
      </c>
      <c r="E55" s="89"/>
      <c r="F55" s="214"/>
      <c r="G55" s="30"/>
      <c r="H55" s="30"/>
      <c r="I55" s="30"/>
      <c r="J55" s="60"/>
      <c r="K55" s="60"/>
      <c r="L55" s="60"/>
      <c r="M55" s="60"/>
      <c r="N55" s="60"/>
      <c r="O55" s="60"/>
      <c r="P55" s="60"/>
      <c r="Q55" s="87"/>
      <c r="R55" s="60"/>
      <c r="S55" s="60"/>
      <c r="T55" s="60"/>
      <c r="U55" s="60"/>
      <c r="V55" s="60"/>
      <c r="W55" s="30"/>
      <c r="X55" s="30"/>
      <c r="Y55" s="30"/>
      <c r="Z55" s="30"/>
    </row>
    <row r="56" spans="1:26" ht="14.25" customHeight="1">
      <c r="A56" s="69"/>
      <c r="B56" s="90" t="s">
        <v>236</v>
      </c>
      <c r="C56" s="91"/>
      <c r="D56" s="225">
        <v>1</v>
      </c>
      <c r="E56" s="92"/>
      <c r="F56" s="230"/>
      <c r="G56" s="30"/>
      <c r="H56" s="30"/>
      <c r="I56" s="30"/>
      <c r="J56" s="60"/>
      <c r="K56" s="60"/>
      <c r="L56" s="60"/>
      <c r="M56" s="60"/>
      <c r="N56" s="60"/>
      <c r="O56" s="60"/>
      <c r="P56" s="60"/>
      <c r="Q56" s="87"/>
      <c r="R56" s="60"/>
      <c r="S56" s="60"/>
      <c r="T56" s="60"/>
      <c r="U56" s="60"/>
      <c r="V56" s="60"/>
      <c r="W56" s="30"/>
      <c r="X56" s="30"/>
      <c r="Y56" s="30"/>
      <c r="Z56" s="30"/>
    </row>
    <row r="57" spans="1:26" ht="14.25" customHeight="1">
      <c r="A57" s="69"/>
      <c r="B57" s="363" t="s">
        <v>237</v>
      </c>
      <c r="C57" s="281"/>
      <c r="D57" s="226">
        <v>1.1499999999999999</v>
      </c>
      <c r="E57" s="93"/>
      <c r="F57" s="231"/>
      <c r="G57" s="30"/>
      <c r="H57" s="30"/>
      <c r="I57" s="30"/>
      <c r="J57" s="60"/>
      <c r="K57" s="60"/>
      <c r="L57" s="60"/>
      <c r="M57" s="60"/>
      <c r="N57" s="60"/>
      <c r="O57" s="60"/>
      <c r="P57" s="60"/>
      <c r="Q57" s="87"/>
      <c r="R57" s="60"/>
      <c r="S57" s="60"/>
      <c r="T57" s="60"/>
      <c r="U57" s="60"/>
      <c r="V57" s="60"/>
      <c r="W57" s="30"/>
      <c r="X57" s="30"/>
      <c r="Y57" s="30"/>
      <c r="Z57" s="30"/>
    </row>
    <row r="58" spans="1:26" ht="14.25" customHeight="1">
      <c r="A58" s="69"/>
      <c r="B58" s="90" t="s">
        <v>238</v>
      </c>
      <c r="C58" s="91"/>
      <c r="D58" s="225">
        <v>0.3</v>
      </c>
      <c r="E58" s="92"/>
      <c r="F58" s="230"/>
      <c r="G58" s="30"/>
      <c r="H58" s="30"/>
      <c r="I58" s="30"/>
      <c r="J58" s="60"/>
      <c r="K58" s="60"/>
      <c r="L58" s="60"/>
      <c r="M58" s="60"/>
      <c r="N58" s="60"/>
      <c r="O58" s="60"/>
      <c r="P58" s="60"/>
      <c r="Q58" s="87"/>
      <c r="R58" s="60"/>
      <c r="S58" s="60"/>
      <c r="T58" s="60"/>
      <c r="U58" s="60"/>
      <c r="V58" s="60"/>
      <c r="W58" s="30"/>
      <c r="X58" s="30"/>
      <c r="Y58" s="30"/>
      <c r="Z58" s="30"/>
    </row>
    <row r="59" spans="1:26" ht="14.25" customHeight="1">
      <c r="A59" s="69"/>
      <c r="B59" s="363" t="s">
        <v>239</v>
      </c>
      <c r="C59" s="281"/>
      <c r="D59" s="227">
        <v>2</v>
      </c>
      <c r="E59" s="93"/>
      <c r="F59" s="231"/>
      <c r="G59" s="30"/>
      <c r="H59" s="30"/>
      <c r="I59" s="30"/>
      <c r="J59" s="60"/>
      <c r="K59" s="60"/>
      <c r="L59" s="60"/>
      <c r="M59" s="60"/>
      <c r="N59" s="60"/>
      <c r="O59" s="60"/>
      <c r="P59" s="60"/>
      <c r="Q59" s="87"/>
      <c r="R59" s="60"/>
      <c r="S59" s="60"/>
      <c r="T59" s="60"/>
      <c r="U59" s="60"/>
      <c r="V59" s="60"/>
      <c r="W59" s="30"/>
      <c r="X59" s="30"/>
      <c r="Y59" s="30"/>
      <c r="Z59" s="30"/>
    </row>
    <row r="60" spans="1:26" ht="14.25" customHeight="1">
      <c r="A60" s="69"/>
      <c r="B60" s="92" t="s">
        <v>240</v>
      </c>
      <c r="C60" s="92"/>
      <c r="D60" s="228">
        <v>0.5</v>
      </c>
      <c r="E60" s="92"/>
      <c r="F60" s="230"/>
      <c r="G60" s="30"/>
      <c r="H60" s="30"/>
      <c r="I60" s="30"/>
      <c r="J60" s="60"/>
      <c r="K60" s="60"/>
      <c r="L60" s="60"/>
      <c r="M60" s="60"/>
      <c r="N60" s="60"/>
      <c r="O60" s="60"/>
      <c r="P60" s="60"/>
      <c r="Q60" s="87"/>
      <c r="R60" s="60"/>
      <c r="S60" s="60"/>
      <c r="T60" s="60"/>
      <c r="U60" s="60"/>
      <c r="V60" s="60"/>
      <c r="W60" s="30"/>
      <c r="X60" s="30"/>
      <c r="Y60" s="30"/>
      <c r="Z60" s="30"/>
    </row>
    <row r="61" spans="1:26" ht="14.25" customHeight="1">
      <c r="A61" s="69"/>
      <c r="B61" s="363" t="s">
        <v>241</v>
      </c>
      <c r="C61" s="281"/>
      <c r="D61" s="226">
        <v>2</v>
      </c>
      <c r="E61" s="93"/>
      <c r="F61" s="231"/>
      <c r="G61" s="30"/>
      <c r="H61" s="30"/>
      <c r="I61" s="30"/>
      <c r="J61" s="60"/>
      <c r="K61" s="60"/>
      <c r="L61" s="60"/>
      <c r="M61" s="60"/>
      <c r="N61" s="60"/>
      <c r="O61" s="60"/>
      <c r="P61" s="60"/>
      <c r="Q61" s="87"/>
      <c r="R61" s="60"/>
      <c r="S61" s="60"/>
      <c r="T61" s="60"/>
      <c r="U61" s="60"/>
      <c r="V61" s="60"/>
      <c r="W61" s="30"/>
      <c r="X61" s="30"/>
      <c r="Y61" s="30"/>
      <c r="Z61" s="30"/>
    </row>
    <row r="62" spans="1:26" ht="14.25" customHeight="1">
      <c r="A62" s="69"/>
      <c r="B62" s="94" t="s">
        <v>242</v>
      </c>
      <c r="C62" s="92"/>
      <c r="D62" s="228">
        <v>1.5</v>
      </c>
      <c r="E62" s="94"/>
      <c r="F62" s="230"/>
      <c r="G62" s="30"/>
      <c r="H62" s="30"/>
      <c r="I62" s="30"/>
      <c r="J62" s="60"/>
      <c r="K62" s="60"/>
      <c r="L62" s="60"/>
      <c r="M62" s="60"/>
      <c r="N62" s="60"/>
      <c r="O62" s="60"/>
      <c r="P62" s="60"/>
      <c r="Q62" s="87"/>
      <c r="R62" s="60"/>
      <c r="S62" s="60"/>
      <c r="T62" s="60"/>
      <c r="U62" s="60"/>
      <c r="V62" s="60"/>
      <c r="W62" s="30"/>
      <c r="X62" s="30"/>
      <c r="Y62" s="30"/>
      <c r="Z62" s="30"/>
    </row>
    <row r="63" spans="1:26" ht="14.25" customHeight="1">
      <c r="A63" s="69"/>
      <c r="B63" s="363" t="s">
        <v>243</v>
      </c>
      <c r="C63" s="281"/>
      <c r="D63" s="226">
        <v>0.1</v>
      </c>
      <c r="E63" s="93"/>
      <c r="F63" s="231"/>
      <c r="G63" s="30"/>
      <c r="H63" s="30"/>
      <c r="I63" s="30"/>
      <c r="J63" s="60"/>
      <c r="K63" s="60"/>
      <c r="L63" s="60"/>
      <c r="M63" s="60"/>
      <c r="N63" s="60"/>
      <c r="O63" s="60"/>
      <c r="P63" s="60"/>
      <c r="Q63" s="87"/>
      <c r="R63" s="60"/>
      <c r="S63" s="60"/>
      <c r="T63" s="60"/>
      <c r="U63" s="60"/>
      <c r="V63" s="60"/>
      <c r="W63" s="30"/>
      <c r="X63" s="30"/>
      <c r="Y63" s="30"/>
      <c r="Z63" s="30"/>
    </row>
    <row r="64" spans="1:26" ht="14.25" customHeight="1">
      <c r="A64" s="69"/>
      <c r="B64" s="94" t="s">
        <v>244</v>
      </c>
      <c r="C64" s="92"/>
      <c r="D64" s="228">
        <v>0.15</v>
      </c>
      <c r="E64" s="92"/>
      <c r="F64" s="230"/>
      <c r="G64" s="30"/>
      <c r="H64" s="30"/>
      <c r="I64" s="30"/>
      <c r="J64" s="60"/>
      <c r="K64" s="60"/>
      <c r="L64" s="60"/>
      <c r="M64" s="60"/>
      <c r="N64" s="60"/>
      <c r="O64" s="60"/>
      <c r="P64" s="60"/>
      <c r="Q64" s="87"/>
      <c r="R64" s="60"/>
      <c r="S64" s="60"/>
      <c r="T64" s="60"/>
      <c r="U64" s="60"/>
      <c r="V64" s="60"/>
      <c r="W64" s="30"/>
      <c r="X64" s="30"/>
      <c r="Y64" s="30"/>
      <c r="Z64" s="30"/>
    </row>
    <row r="65" spans="1:26" ht="14.25" customHeight="1">
      <c r="A65" s="69"/>
      <c r="B65" s="363" t="s">
        <v>245</v>
      </c>
      <c r="C65" s="281"/>
      <c r="D65" s="226">
        <v>0.12</v>
      </c>
      <c r="E65" s="67"/>
      <c r="F65" s="232"/>
      <c r="G65" s="30"/>
      <c r="H65" s="30"/>
      <c r="I65" s="30"/>
      <c r="J65" s="60"/>
      <c r="K65" s="60"/>
      <c r="L65" s="60"/>
      <c r="M65" s="60"/>
      <c r="N65" s="60"/>
      <c r="O65" s="60"/>
      <c r="P65" s="60"/>
      <c r="Q65" s="87"/>
      <c r="R65" s="60"/>
      <c r="S65" s="60"/>
      <c r="T65" s="60"/>
      <c r="U65" s="60"/>
      <c r="V65" s="60"/>
      <c r="W65" s="30"/>
      <c r="X65" s="30"/>
      <c r="Y65" s="30"/>
      <c r="Z65" s="30"/>
    </row>
    <row r="66" spans="1:26" ht="14.25" customHeight="1">
      <c r="A66" s="69"/>
      <c r="B66" s="94" t="s">
        <v>246</v>
      </c>
      <c r="C66" s="92"/>
      <c r="D66" s="228">
        <v>0.3</v>
      </c>
      <c r="E66" s="94"/>
      <c r="F66" s="230"/>
      <c r="G66" s="30"/>
      <c r="H66" s="30"/>
      <c r="I66" s="30"/>
      <c r="J66" s="60"/>
      <c r="K66" s="60"/>
      <c r="L66" s="60"/>
      <c r="M66" s="60"/>
      <c r="N66" s="60"/>
      <c r="O66" s="60"/>
      <c r="P66" s="60"/>
      <c r="Q66" s="87"/>
      <c r="R66" s="60"/>
      <c r="S66" s="60"/>
      <c r="T66" s="60"/>
      <c r="U66" s="60"/>
      <c r="V66" s="60"/>
      <c r="W66" s="30"/>
      <c r="X66" s="30"/>
      <c r="Y66" s="30"/>
      <c r="Z66" s="30"/>
    </row>
    <row r="67" spans="1:26" ht="14.25" customHeight="1">
      <c r="A67" s="69"/>
      <c r="B67" s="363" t="s">
        <v>247</v>
      </c>
      <c r="C67" s="281"/>
      <c r="D67" s="226">
        <v>0.2</v>
      </c>
      <c r="E67" s="67"/>
      <c r="F67" s="232"/>
      <c r="G67" s="30"/>
      <c r="H67" s="30"/>
      <c r="I67" s="30"/>
      <c r="J67" s="60"/>
      <c r="K67" s="60"/>
      <c r="L67" s="60"/>
      <c r="M67" s="60"/>
      <c r="N67" s="60"/>
      <c r="O67" s="60"/>
      <c r="P67" s="60"/>
      <c r="Q67" s="87"/>
      <c r="R67" s="60"/>
      <c r="S67" s="60"/>
      <c r="T67" s="60"/>
      <c r="U67" s="60"/>
      <c r="V67" s="60"/>
      <c r="W67" s="30"/>
      <c r="X67" s="30"/>
      <c r="Y67" s="30"/>
      <c r="Z67" s="30"/>
    </row>
    <row r="68" spans="1:26" ht="14.25" customHeight="1">
      <c r="A68" s="69"/>
      <c r="B68" s="94" t="s">
        <v>248</v>
      </c>
      <c r="C68" s="92"/>
      <c r="D68" s="228">
        <v>0.4</v>
      </c>
      <c r="E68" s="94"/>
      <c r="F68" s="230"/>
      <c r="G68" s="30"/>
      <c r="H68" s="30"/>
      <c r="I68" s="30"/>
      <c r="J68" s="60"/>
      <c r="K68" s="60"/>
      <c r="L68" s="60"/>
      <c r="M68" s="60"/>
      <c r="N68" s="60"/>
      <c r="O68" s="60"/>
      <c r="P68" s="60"/>
      <c r="Q68" s="87"/>
      <c r="R68" s="60"/>
      <c r="S68" s="60"/>
      <c r="T68" s="60"/>
      <c r="U68" s="60"/>
      <c r="V68" s="60"/>
      <c r="W68" s="30"/>
      <c r="X68" s="30"/>
      <c r="Y68" s="30"/>
      <c r="Z68" s="30"/>
    </row>
    <row r="69" spans="1:26" ht="14.25" customHeight="1">
      <c r="A69" s="69"/>
      <c r="B69" s="358" t="s">
        <v>249</v>
      </c>
      <c r="C69" s="357"/>
      <c r="D69" s="229">
        <v>0.3</v>
      </c>
      <c r="E69" s="95"/>
      <c r="F69" s="233"/>
      <c r="G69" s="30"/>
      <c r="H69" s="30"/>
      <c r="I69" s="30"/>
      <c r="J69" s="60"/>
      <c r="K69" s="60"/>
      <c r="L69" s="60"/>
      <c r="M69" s="60"/>
      <c r="N69" s="60"/>
      <c r="O69" s="60"/>
      <c r="P69" s="60"/>
      <c r="Q69" s="87"/>
      <c r="R69" s="60"/>
      <c r="S69" s="60"/>
      <c r="T69" s="60"/>
      <c r="U69" s="60"/>
      <c r="V69" s="60"/>
      <c r="W69" s="30"/>
      <c r="X69" s="30"/>
      <c r="Y69" s="30"/>
      <c r="Z69" s="30"/>
    </row>
    <row r="70" spans="1:26" ht="14.25" customHeight="1">
      <c r="A70" s="59"/>
      <c r="B70" s="96"/>
      <c r="C70" s="96"/>
      <c r="D70" s="97"/>
      <c r="E70" s="98" t="s">
        <v>250</v>
      </c>
      <c r="F70" s="234"/>
      <c r="G70" s="30"/>
      <c r="H70" s="30"/>
      <c r="I70" s="30"/>
      <c r="J70" s="60"/>
      <c r="K70" s="60"/>
      <c r="L70" s="60"/>
      <c r="M70" s="60"/>
      <c r="N70" s="60"/>
      <c r="O70" s="60"/>
      <c r="P70" s="60"/>
      <c r="Q70" s="87"/>
      <c r="R70" s="60"/>
      <c r="S70" s="60"/>
      <c r="T70" s="60"/>
      <c r="U70" s="60"/>
      <c r="V70" s="60"/>
      <c r="W70" s="30"/>
      <c r="X70" s="30"/>
      <c r="Y70" s="30"/>
      <c r="Z70" s="30"/>
    </row>
    <row r="71" spans="1:26" ht="14.25" customHeight="1">
      <c r="A71" s="59"/>
      <c r="B71" s="30"/>
      <c r="C71" s="30"/>
      <c r="D71" s="30"/>
      <c r="E71" s="30"/>
      <c r="F71" s="30"/>
      <c r="G71" s="30"/>
      <c r="H71" s="30"/>
      <c r="I71" s="30"/>
      <c r="J71" s="364"/>
      <c r="K71" s="238"/>
      <c r="L71" s="238"/>
      <c r="M71" s="238"/>
      <c r="N71" s="238"/>
      <c r="O71" s="238"/>
      <c r="P71" s="238"/>
      <c r="Q71" s="238"/>
      <c r="R71" s="238"/>
      <c r="S71" s="238"/>
      <c r="T71" s="238"/>
      <c r="U71" s="238"/>
      <c r="V71" s="238"/>
      <c r="W71" s="30"/>
      <c r="X71" s="30"/>
      <c r="Y71" s="30"/>
      <c r="Z71" s="30"/>
    </row>
    <row r="72" spans="1:26" ht="14.25" customHeight="1">
      <c r="A72" s="59"/>
      <c r="B72" s="30"/>
      <c r="C72" s="30"/>
      <c r="D72" s="30"/>
      <c r="E72" s="30"/>
      <c r="F72" s="30"/>
      <c r="G72" s="30"/>
      <c r="H72" s="30"/>
      <c r="I72" s="30"/>
      <c r="J72" s="364"/>
      <c r="K72" s="238"/>
      <c r="L72" s="238"/>
      <c r="M72" s="238"/>
      <c r="N72" s="238"/>
      <c r="O72" s="238"/>
      <c r="P72" s="238"/>
      <c r="Q72" s="238"/>
      <c r="R72" s="238"/>
      <c r="S72" s="238"/>
      <c r="T72" s="238"/>
      <c r="U72" s="238"/>
      <c r="V72" s="238"/>
      <c r="W72" s="30"/>
      <c r="X72" s="30"/>
      <c r="Y72" s="30"/>
      <c r="Z72" s="30"/>
    </row>
    <row r="73" spans="1:26" ht="26">
      <c r="A73" s="59"/>
      <c r="B73" s="63"/>
      <c r="C73" s="64" t="s">
        <v>153</v>
      </c>
      <c r="D73" s="63"/>
      <c r="E73" s="63"/>
      <c r="F73" s="99"/>
      <c r="G73" s="30"/>
      <c r="H73" s="30"/>
      <c r="I73" s="30"/>
      <c r="J73" s="364"/>
      <c r="K73" s="238"/>
      <c r="L73" s="238"/>
      <c r="M73" s="238"/>
      <c r="N73" s="238"/>
      <c r="O73" s="238"/>
      <c r="P73" s="238"/>
      <c r="Q73" s="238"/>
      <c r="R73" s="238"/>
      <c r="S73" s="238"/>
      <c r="T73" s="238"/>
      <c r="U73" s="238"/>
      <c r="V73" s="238"/>
      <c r="W73" s="30"/>
      <c r="X73" s="30"/>
      <c r="Y73" s="30"/>
      <c r="Z73" s="30"/>
    </row>
    <row r="74" spans="1:26" ht="14.25" customHeight="1">
      <c r="A74" s="59"/>
      <c r="B74" s="30"/>
      <c r="C74" s="30"/>
      <c r="D74" s="30"/>
      <c r="E74" s="30"/>
      <c r="F74" s="30"/>
      <c r="G74" s="30"/>
      <c r="H74" s="30"/>
      <c r="I74" s="30"/>
      <c r="J74" s="364"/>
      <c r="K74" s="238"/>
      <c r="L74" s="238"/>
      <c r="M74" s="238"/>
      <c r="N74" s="238"/>
      <c r="O74" s="238"/>
      <c r="P74" s="238"/>
      <c r="Q74" s="238"/>
      <c r="R74" s="238"/>
      <c r="S74" s="238"/>
      <c r="T74" s="238"/>
      <c r="U74" s="238"/>
      <c r="V74" s="238"/>
      <c r="W74" s="30"/>
      <c r="X74" s="30"/>
      <c r="Y74" s="30"/>
      <c r="Z74" s="30"/>
    </row>
    <row r="75" spans="1:26" ht="14.25" customHeight="1">
      <c r="A75" s="59"/>
      <c r="B75" s="65" t="s">
        <v>174</v>
      </c>
      <c r="C75" s="65"/>
      <c r="D75" s="65" t="s">
        <v>232</v>
      </c>
      <c r="E75" s="65" t="s">
        <v>233</v>
      </c>
      <c r="F75" s="88" t="s">
        <v>234</v>
      </c>
      <c r="G75" s="30"/>
      <c r="H75" s="30"/>
      <c r="I75" s="30"/>
      <c r="J75" s="364"/>
      <c r="K75" s="238"/>
      <c r="L75" s="238"/>
      <c r="M75" s="238"/>
      <c r="N75" s="238"/>
      <c r="O75" s="238"/>
      <c r="P75" s="238"/>
      <c r="Q75" s="238"/>
      <c r="R75" s="238"/>
      <c r="S75" s="238"/>
      <c r="T75" s="238"/>
      <c r="U75" s="238"/>
      <c r="V75" s="238"/>
      <c r="W75" s="30"/>
      <c r="X75" s="30"/>
      <c r="Y75" s="30"/>
      <c r="Z75" s="30"/>
    </row>
    <row r="76" spans="1:26" ht="14.25" customHeight="1">
      <c r="A76" s="59"/>
      <c r="B76" s="361" t="s">
        <v>251</v>
      </c>
      <c r="C76" s="362"/>
      <c r="D76" s="224">
        <v>2.5</v>
      </c>
      <c r="E76" s="89"/>
      <c r="F76" s="214"/>
      <c r="G76" s="30"/>
      <c r="H76" s="30"/>
      <c r="I76" s="30"/>
      <c r="J76" s="60"/>
      <c r="K76" s="60"/>
      <c r="L76" s="60"/>
      <c r="M76" s="60"/>
      <c r="N76" s="60"/>
      <c r="O76" s="60"/>
      <c r="P76" s="60"/>
      <c r="Q76" s="87"/>
      <c r="R76" s="60"/>
      <c r="S76" s="60"/>
      <c r="T76" s="60"/>
      <c r="U76" s="60"/>
      <c r="V76" s="60"/>
      <c r="W76" s="30"/>
      <c r="X76" s="30"/>
      <c r="Y76" s="30"/>
      <c r="Z76" s="30"/>
    </row>
    <row r="77" spans="1:26" ht="14.25" customHeight="1">
      <c r="A77" s="59"/>
      <c r="B77" s="90" t="s">
        <v>252</v>
      </c>
      <c r="C77" s="91"/>
      <c r="D77" s="225">
        <v>1</v>
      </c>
      <c r="E77" s="92"/>
      <c r="F77" s="230"/>
      <c r="G77" s="30"/>
      <c r="H77" s="30"/>
      <c r="I77" s="30"/>
      <c r="J77" s="60"/>
      <c r="K77" s="60"/>
      <c r="L77" s="60"/>
      <c r="M77" s="60"/>
      <c r="N77" s="60"/>
      <c r="O77" s="60"/>
      <c r="P77" s="60"/>
      <c r="Q77" s="87"/>
      <c r="R77" s="60"/>
      <c r="S77" s="60"/>
      <c r="T77" s="60"/>
      <c r="U77" s="60"/>
      <c r="V77" s="60"/>
      <c r="W77" s="30"/>
      <c r="X77" s="30"/>
      <c r="Y77" s="30"/>
      <c r="Z77" s="30"/>
    </row>
    <row r="78" spans="1:26" ht="14.25" customHeight="1">
      <c r="A78" s="59"/>
      <c r="B78" s="363" t="s">
        <v>253</v>
      </c>
      <c r="C78" s="281"/>
      <c r="D78" s="226">
        <v>1.5</v>
      </c>
      <c r="E78" s="93"/>
      <c r="F78" s="231"/>
      <c r="G78" s="30"/>
      <c r="H78" s="30"/>
      <c r="I78" s="30"/>
      <c r="J78" s="60"/>
      <c r="K78" s="60"/>
      <c r="L78" s="60"/>
      <c r="M78" s="60"/>
      <c r="N78" s="60"/>
      <c r="O78" s="60"/>
      <c r="P78" s="60"/>
      <c r="Q78" s="87"/>
      <c r="R78" s="60"/>
      <c r="S78" s="60"/>
      <c r="T78" s="60"/>
      <c r="U78" s="60"/>
      <c r="V78" s="60"/>
      <c r="W78" s="30"/>
      <c r="X78" s="30"/>
      <c r="Y78" s="30"/>
      <c r="Z78" s="30"/>
    </row>
    <row r="79" spans="1:26" ht="14.25" customHeight="1">
      <c r="A79" s="59"/>
      <c r="B79" s="90" t="s">
        <v>254</v>
      </c>
      <c r="C79" s="91"/>
      <c r="D79" s="225">
        <v>1</v>
      </c>
      <c r="E79" s="92"/>
      <c r="F79" s="230"/>
      <c r="G79" s="30"/>
      <c r="H79" s="30"/>
      <c r="I79" s="30"/>
      <c r="J79" s="60"/>
      <c r="K79" s="60"/>
      <c r="L79" s="60"/>
      <c r="M79" s="60"/>
      <c r="N79" s="60"/>
      <c r="O79" s="60"/>
      <c r="P79" s="60"/>
      <c r="Q79" s="60"/>
      <c r="R79" s="60"/>
      <c r="S79" s="60"/>
      <c r="T79" s="60"/>
      <c r="U79" s="60"/>
      <c r="V79" s="60"/>
      <c r="W79" s="30"/>
      <c r="X79" s="30"/>
      <c r="Y79" s="30"/>
      <c r="Z79" s="30"/>
    </row>
    <row r="80" spans="1:26" ht="14.25" customHeight="1">
      <c r="A80" s="59"/>
      <c r="B80" s="363" t="s">
        <v>255</v>
      </c>
      <c r="C80" s="281"/>
      <c r="D80" s="227">
        <v>1.1499999999999999</v>
      </c>
      <c r="E80" s="93"/>
      <c r="F80" s="231"/>
      <c r="G80" s="30"/>
      <c r="H80" s="30"/>
      <c r="I80" s="30"/>
      <c r="J80" s="60"/>
      <c r="K80" s="60"/>
      <c r="L80" s="60"/>
      <c r="M80" s="60"/>
      <c r="N80" s="60"/>
      <c r="O80" s="60"/>
      <c r="P80" s="60"/>
      <c r="Q80" s="60"/>
      <c r="R80" s="60"/>
      <c r="S80" s="60"/>
      <c r="T80" s="60"/>
      <c r="U80" s="60"/>
      <c r="V80" s="60"/>
      <c r="W80" s="30"/>
      <c r="X80" s="30"/>
      <c r="Y80" s="30"/>
      <c r="Z80" s="30"/>
    </row>
    <row r="81" spans="1:26" ht="14.25" customHeight="1">
      <c r="A81" s="69"/>
      <c r="B81" s="92" t="s">
        <v>256</v>
      </c>
      <c r="C81" s="92"/>
      <c r="D81" s="228">
        <v>0</v>
      </c>
      <c r="E81" s="92"/>
      <c r="F81" s="230"/>
      <c r="G81" s="30"/>
      <c r="H81" s="30"/>
      <c r="I81" s="30"/>
      <c r="J81" s="60"/>
      <c r="K81" s="60"/>
      <c r="L81" s="60"/>
      <c r="M81" s="60"/>
      <c r="N81" s="60"/>
      <c r="O81" s="60"/>
      <c r="P81" s="60"/>
      <c r="Q81" s="60"/>
      <c r="R81" s="60"/>
      <c r="S81" s="60"/>
      <c r="T81" s="60"/>
      <c r="U81" s="60"/>
      <c r="V81" s="60"/>
      <c r="W81" s="30"/>
      <c r="X81" s="30"/>
      <c r="Y81" s="30"/>
      <c r="Z81" s="30"/>
    </row>
    <row r="82" spans="1:26" ht="14.25" customHeight="1">
      <c r="A82" s="59"/>
      <c r="B82" s="363" t="s">
        <v>257</v>
      </c>
      <c r="C82" s="281"/>
      <c r="D82" s="226">
        <v>0.2</v>
      </c>
      <c r="E82" s="93"/>
      <c r="F82" s="231"/>
      <c r="G82" s="30"/>
      <c r="H82" s="30"/>
      <c r="I82" s="30"/>
      <c r="J82" s="60"/>
      <c r="K82" s="60"/>
      <c r="L82" s="60"/>
      <c r="M82" s="60"/>
      <c r="N82" s="60"/>
      <c r="O82" s="60"/>
      <c r="P82" s="60"/>
      <c r="Q82" s="60"/>
      <c r="R82" s="60"/>
      <c r="S82" s="60"/>
      <c r="T82" s="60"/>
      <c r="U82" s="60"/>
      <c r="V82" s="60"/>
      <c r="W82" s="30"/>
      <c r="X82" s="30"/>
      <c r="Y82" s="30"/>
      <c r="Z82" s="30"/>
    </row>
    <row r="83" spans="1:26" ht="14.25" customHeight="1">
      <c r="A83" s="69"/>
      <c r="B83" s="92" t="s">
        <v>258</v>
      </c>
      <c r="C83" s="92"/>
      <c r="D83" s="228">
        <v>2.5</v>
      </c>
      <c r="E83" s="92"/>
      <c r="F83" s="230"/>
      <c r="G83" s="30"/>
      <c r="H83" s="30"/>
      <c r="I83" s="30"/>
      <c r="J83" s="60"/>
      <c r="K83" s="60"/>
      <c r="L83" s="60"/>
      <c r="M83" s="60"/>
      <c r="N83" s="60"/>
      <c r="O83" s="60"/>
      <c r="P83" s="60"/>
      <c r="Q83" s="60"/>
      <c r="R83" s="60"/>
      <c r="S83" s="60"/>
      <c r="T83" s="60"/>
      <c r="U83" s="60"/>
      <c r="V83" s="60"/>
      <c r="W83" s="30"/>
      <c r="X83" s="30"/>
      <c r="Y83" s="30"/>
      <c r="Z83" s="30"/>
    </row>
    <row r="84" spans="1:26" ht="14.25" customHeight="1">
      <c r="A84" s="69"/>
      <c r="B84" s="355"/>
      <c r="C84" s="281"/>
      <c r="D84" s="226"/>
      <c r="E84" s="93"/>
      <c r="F84" s="231"/>
      <c r="G84" s="30"/>
      <c r="H84" s="30"/>
      <c r="I84" s="30"/>
      <c r="J84" s="60"/>
      <c r="K84" s="60"/>
      <c r="L84" s="60"/>
      <c r="M84" s="60"/>
      <c r="N84" s="60"/>
      <c r="O84" s="60"/>
      <c r="P84" s="60"/>
      <c r="Q84" s="60"/>
      <c r="R84" s="60"/>
      <c r="S84" s="60"/>
      <c r="T84" s="60"/>
      <c r="U84" s="60"/>
      <c r="V84" s="60"/>
      <c r="W84" s="30"/>
      <c r="X84" s="30"/>
      <c r="Y84" s="30"/>
      <c r="Z84" s="30"/>
    </row>
    <row r="85" spans="1:26" ht="14.25" customHeight="1">
      <c r="A85" s="69"/>
      <c r="B85" s="92"/>
      <c r="C85" s="92"/>
      <c r="D85" s="228"/>
      <c r="E85" s="92"/>
      <c r="F85" s="230"/>
      <c r="G85" s="30"/>
      <c r="H85" s="30"/>
      <c r="I85" s="30"/>
      <c r="J85" s="60"/>
      <c r="K85" s="60"/>
      <c r="L85" s="60"/>
      <c r="M85" s="60"/>
      <c r="N85" s="60"/>
      <c r="O85" s="60"/>
      <c r="P85" s="60"/>
      <c r="Q85" s="60"/>
      <c r="R85" s="60"/>
      <c r="S85" s="60"/>
      <c r="T85" s="60"/>
      <c r="U85" s="60"/>
      <c r="V85" s="60"/>
      <c r="W85" s="30"/>
      <c r="X85" s="30"/>
      <c r="Y85" s="30"/>
      <c r="Z85" s="30"/>
    </row>
    <row r="86" spans="1:26" ht="14.25" customHeight="1">
      <c r="A86" s="69"/>
      <c r="B86" s="355"/>
      <c r="C86" s="281"/>
      <c r="D86" s="226"/>
      <c r="E86" s="67"/>
      <c r="F86" s="232"/>
      <c r="G86" s="30"/>
      <c r="H86" s="30"/>
      <c r="I86" s="30"/>
      <c r="J86" s="60"/>
      <c r="K86" s="60"/>
      <c r="L86" s="60"/>
      <c r="M86" s="60"/>
      <c r="N86" s="60"/>
      <c r="O86" s="60"/>
      <c r="P86" s="60"/>
      <c r="Q86" s="60"/>
      <c r="R86" s="60"/>
      <c r="S86" s="60"/>
      <c r="T86" s="60"/>
      <c r="U86" s="60"/>
      <c r="V86" s="60"/>
      <c r="W86" s="30"/>
      <c r="X86" s="30"/>
      <c r="Y86" s="30"/>
      <c r="Z86" s="30"/>
    </row>
    <row r="87" spans="1:26" ht="14.25" customHeight="1">
      <c r="A87" s="69"/>
      <c r="B87" s="92"/>
      <c r="C87" s="92"/>
      <c r="D87" s="228"/>
      <c r="E87" s="92"/>
      <c r="F87" s="230"/>
      <c r="G87" s="30"/>
      <c r="H87" s="30"/>
      <c r="I87" s="30"/>
      <c r="J87" s="60"/>
      <c r="K87" s="60"/>
      <c r="L87" s="60"/>
      <c r="M87" s="60"/>
      <c r="N87" s="60"/>
      <c r="O87" s="60"/>
      <c r="P87" s="60"/>
      <c r="Q87" s="60"/>
      <c r="R87" s="60"/>
      <c r="S87" s="60"/>
      <c r="T87" s="60"/>
      <c r="U87" s="60"/>
      <c r="V87" s="60"/>
      <c r="W87" s="30"/>
      <c r="X87" s="30"/>
      <c r="Y87" s="30"/>
      <c r="Z87" s="30"/>
    </row>
    <row r="88" spans="1:26" ht="14.25" customHeight="1">
      <c r="A88" s="69"/>
      <c r="B88" s="355"/>
      <c r="C88" s="281"/>
      <c r="D88" s="226"/>
      <c r="E88" s="67"/>
      <c r="F88" s="232"/>
      <c r="G88" s="30"/>
      <c r="H88" s="30"/>
      <c r="I88" s="30"/>
      <c r="J88" s="60"/>
      <c r="K88" s="60"/>
      <c r="L88" s="60"/>
      <c r="M88" s="60"/>
      <c r="N88" s="60"/>
      <c r="O88" s="60"/>
      <c r="P88" s="60"/>
      <c r="Q88" s="60"/>
      <c r="R88" s="60"/>
      <c r="S88" s="60"/>
      <c r="T88" s="60"/>
      <c r="U88" s="60"/>
      <c r="V88" s="60"/>
      <c r="W88" s="30"/>
      <c r="X88" s="30"/>
      <c r="Y88" s="30"/>
      <c r="Z88" s="30"/>
    </row>
    <row r="89" spans="1:26" ht="14.25" customHeight="1">
      <c r="A89" s="69"/>
      <c r="B89" s="92"/>
      <c r="C89" s="92"/>
      <c r="D89" s="228"/>
      <c r="E89" s="92"/>
      <c r="F89" s="230"/>
      <c r="G89" s="30"/>
      <c r="H89" s="30"/>
      <c r="I89" s="30"/>
      <c r="J89" s="60"/>
      <c r="K89" s="60"/>
      <c r="L89" s="60"/>
      <c r="M89" s="60"/>
      <c r="N89" s="60"/>
      <c r="O89" s="60"/>
      <c r="P89" s="60"/>
      <c r="Q89" s="60"/>
      <c r="R89" s="60"/>
      <c r="S89" s="60"/>
      <c r="T89" s="60"/>
      <c r="U89" s="60"/>
      <c r="V89" s="60"/>
      <c r="W89" s="30"/>
      <c r="X89" s="30"/>
      <c r="Y89" s="30"/>
      <c r="Z89" s="30"/>
    </row>
    <row r="90" spans="1:26" ht="14.25" customHeight="1">
      <c r="A90" s="59"/>
      <c r="B90" s="358"/>
      <c r="C90" s="357"/>
      <c r="D90" s="229"/>
      <c r="E90" s="95"/>
      <c r="F90" s="233"/>
      <c r="G90" s="30"/>
      <c r="H90" s="30"/>
      <c r="I90" s="30"/>
      <c r="J90" s="60"/>
      <c r="K90" s="60"/>
      <c r="L90" s="60"/>
      <c r="M90" s="60"/>
      <c r="N90" s="60"/>
      <c r="O90" s="60"/>
      <c r="P90" s="60"/>
      <c r="Q90" s="60"/>
      <c r="R90" s="60"/>
      <c r="S90" s="60"/>
      <c r="T90" s="60"/>
      <c r="U90" s="60"/>
      <c r="V90" s="60"/>
      <c r="W90" s="30"/>
      <c r="X90" s="30"/>
      <c r="Y90" s="30"/>
      <c r="Z90" s="30"/>
    </row>
    <row r="91" spans="1:26" ht="14.25" customHeight="1">
      <c r="A91" s="59"/>
      <c r="B91" s="67"/>
      <c r="C91" s="67"/>
      <c r="D91" s="67"/>
      <c r="E91" s="98" t="s">
        <v>250</v>
      </c>
      <c r="F91" s="234"/>
      <c r="G91" s="30"/>
      <c r="H91" s="30"/>
      <c r="I91" s="30"/>
      <c r="J91" s="60"/>
      <c r="K91" s="60"/>
      <c r="L91" s="60"/>
      <c r="M91" s="60"/>
      <c r="N91" s="60"/>
      <c r="O91" s="60"/>
      <c r="P91" s="60"/>
      <c r="Q91" s="60"/>
      <c r="R91" s="60"/>
      <c r="S91" s="60"/>
      <c r="T91" s="60"/>
      <c r="U91" s="60"/>
      <c r="V91" s="60"/>
      <c r="W91" s="30"/>
      <c r="X91" s="30"/>
      <c r="Y91" s="30"/>
      <c r="Z91" s="30"/>
    </row>
    <row r="92" spans="1:26" ht="14.25" customHeight="1">
      <c r="A92" s="59"/>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26">
      <c r="A93" s="59"/>
      <c r="B93" s="63"/>
      <c r="C93" s="359" t="s">
        <v>158</v>
      </c>
      <c r="D93" s="360"/>
      <c r="E93" s="63"/>
      <c r="F93" s="63"/>
      <c r="G93" s="30"/>
      <c r="H93" s="30"/>
      <c r="I93" s="30"/>
      <c r="J93" s="30"/>
      <c r="K93" s="30"/>
      <c r="L93" s="30"/>
      <c r="M93" s="30"/>
      <c r="N93" s="30"/>
      <c r="O93" s="30"/>
      <c r="P93" s="30"/>
      <c r="Q93" s="30"/>
      <c r="R93" s="30"/>
      <c r="S93" s="30"/>
      <c r="T93" s="30"/>
      <c r="U93" s="30"/>
      <c r="V93" s="30"/>
      <c r="W93" s="30"/>
      <c r="X93" s="30"/>
      <c r="Y93" s="30"/>
      <c r="Z93" s="30"/>
    </row>
    <row r="94" spans="1:26" ht="14.25" customHeight="1">
      <c r="A94" s="59"/>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4.25" customHeight="1">
      <c r="A95" s="59"/>
      <c r="B95" s="65" t="s">
        <v>174</v>
      </c>
      <c r="C95" s="65"/>
      <c r="D95" s="65" t="s">
        <v>232</v>
      </c>
      <c r="E95" s="65" t="s">
        <v>233</v>
      </c>
      <c r="F95" s="88" t="s">
        <v>234</v>
      </c>
      <c r="G95" s="30"/>
      <c r="H95" s="30"/>
      <c r="I95" s="30"/>
      <c r="J95" s="30"/>
      <c r="K95" s="30"/>
      <c r="L95" s="30"/>
      <c r="M95" s="30"/>
      <c r="N95" s="30"/>
      <c r="O95" s="30"/>
      <c r="P95" s="30"/>
      <c r="Q95" s="30"/>
      <c r="R95" s="30"/>
      <c r="S95" s="30"/>
      <c r="T95" s="30"/>
      <c r="U95" s="30"/>
      <c r="V95" s="30"/>
      <c r="W95" s="30"/>
      <c r="X95" s="30"/>
      <c r="Y95" s="30"/>
      <c r="Z95" s="30"/>
    </row>
    <row r="96" spans="1:26" ht="14.25" customHeight="1">
      <c r="A96" s="59"/>
      <c r="B96" s="361" t="s">
        <v>259</v>
      </c>
      <c r="C96" s="362"/>
      <c r="D96" s="224">
        <v>0.5</v>
      </c>
      <c r="E96" s="89"/>
      <c r="F96" s="214"/>
      <c r="G96" s="30"/>
      <c r="H96" s="30"/>
      <c r="I96" s="30"/>
      <c r="J96" s="30"/>
      <c r="K96" s="30"/>
      <c r="L96" s="30"/>
      <c r="M96" s="30"/>
      <c r="N96" s="30"/>
      <c r="O96" s="30"/>
      <c r="P96" s="30"/>
      <c r="Q96" s="30"/>
      <c r="R96" s="30"/>
      <c r="S96" s="30"/>
      <c r="T96" s="30"/>
      <c r="U96" s="30"/>
      <c r="V96" s="30"/>
      <c r="W96" s="30"/>
      <c r="X96" s="30"/>
      <c r="Y96" s="30"/>
      <c r="Z96" s="30"/>
    </row>
    <row r="97" spans="1:26" ht="14.25" customHeight="1">
      <c r="A97" s="59"/>
      <c r="B97" s="90" t="s">
        <v>260</v>
      </c>
      <c r="C97" s="91"/>
      <c r="D97" s="225">
        <v>1</v>
      </c>
      <c r="E97" s="92"/>
      <c r="F97" s="230"/>
      <c r="G97" s="30"/>
      <c r="H97" s="30"/>
      <c r="I97" s="30"/>
      <c r="J97" s="30"/>
      <c r="K97" s="30"/>
      <c r="L97" s="30"/>
      <c r="M97" s="30"/>
      <c r="N97" s="30"/>
      <c r="O97" s="30"/>
      <c r="P97" s="30"/>
      <c r="Q97" s="30"/>
      <c r="R97" s="30"/>
      <c r="S97" s="30"/>
      <c r="T97" s="30"/>
      <c r="U97" s="30"/>
      <c r="V97" s="30"/>
      <c r="W97" s="30"/>
      <c r="X97" s="30"/>
      <c r="Y97" s="30"/>
      <c r="Z97" s="30"/>
    </row>
    <row r="98" spans="1:26" ht="14.25" customHeight="1">
      <c r="A98" s="59"/>
      <c r="B98" s="363" t="s">
        <v>261</v>
      </c>
      <c r="C98" s="281"/>
      <c r="D98" s="226">
        <v>1</v>
      </c>
      <c r="E98" s="93"/>
      <c r="F98" s="231"/>
      <c r="G98" s="30"/>
      <c r="H98" s="30"/>
      <c r="I98" s="30"/>
      <c r="J98" s="30"/>
      <c r="K98" s="30"/>
      <c r="L98" s="30"/>
      <c r="M98" s="30"/>
      <c r="N98" s="30"/>
      <c r="O98" s="30"/>
      <c r="P98" s="30"/>
      <c r="Q98" s="30"/>
      <c r="R98" s="30"/>
      <c r="S98" s="30"/>
      <c r="T98" s="30"/>
      <c r="U98" s="30"/>
      <c r="V98" s="30"/>
      <c r="W98" s="30"/>
      <c r="X98" s="30"/>
      <c r="Y98" s="30"/>
      <c r="Z98" s="30"/>
    </row>
    <row r="99" spans="1:26" ht="14.25" customHeight="1">
      <c r="A99" s="59"/>
      <c r="B99" s="90" t="s">
        <v>262</v>
      </c>
      <c r="C99" s="91"/>
      <c r="D99" s="225">
        <v>1.5</v>
      </c>
      <c r="E99" s="92"/>
      <c r="F99" s="230"/>
      <c r="G99" s="30"/>
      <c r="H99" s="30"/>
      <c r="I99" s="30"/>
      <c r="J99" s="30"/>
      <c r="K99" s="30"/>
      <c r="L99" s="30"/>
      <c r="M99" s="30"/>
      <c r="N99" s="30"/>
      <c r="O99" s="30"/>
      <c r="P99" s="30"/>
      <c r="Q99" s="30"/>
      <c r="R99" s="30"/>
      <c r="S99" s="30"/>
      <c r="T99" s="30"/>
      <c r="U99" s="30"/>
      <c r="V99" s="30"/>
      <c r="W99" s="30"/>
      <c r="X99" s="30"/>
      <c r="Y99" s="30"/>
      <c r="Z99" s="30"/>
    </row>
    <row r="100" spans="1:26" ht="14.25" customHeight="1">
      <c r="A100" s="59"/>
      <c r="B100" s="363" t="s">
        <v>263</v>
      </c>
      <c r="C100" s="281"/>
      <c r="D100" s="227">
        <v>1</v>
      </c>
      <c r="E100" s="93"/>
      <c r="F100" s="231"/>
      <c r="G100" s="30"/>
      <c r="H100" s="30"/>
      <c r="I100" s="30"/>
      <c r="J100" s="30"/>
      <c r="K100" s="30"/>
      <c r="L100" s="30"/>
      <c r="M100" s="30"/>
      <c r="N100" s="30"/>
      <c r="O100" s="30"/>
      <c r="P100" s="30"/>
      <c r="Q100" s="30"/>
      <c r="R100" s="30"/>
      <c r="S100" s="30"/>
      <c r="T100" s="30"/>
      <c r="U100" s="30"/>
      <c r="V100" s="30"/>
      <c r="W100" s="30"/>
      <c r="X100" s="30"/>
      <c r="Y100" s="30"/>
      <c r="Z100" s="30"/>
    </row>
    <row r="101" spans="1:26" ht="14.25" customHeight="1">
      <c r="A101" s="69"/>
      <c r="B101" s="92" t="s">
        <v>264</v>
      </c>
      <c r="C101" s="92"/>
      <c r="D101" s="228">
        <v>0.2</v>
      </c>
      <c r="E101" s="92"/>
      <c r="F101" s="230"/>
      <c r="G101" s="30"/>
      <c r="H101" s="30"/>
      <c r="I101" s="30"/>
      <c r="J101" s="30"/>
      <c r="K101" s="30"/>
      <c r="L101" s="30"/>
      <c r="M101" s="30"/>
      <c r="N101" s="30"/>
      <c r="O101" s="30"/>
      <c r="P101" s="30"/>
      <c r="Q101" s="30"/>
      <c r="R101" s="30"/>
      <c r="S101" s="30"/>
      <c r="T101" s="30"/>
      <c r="U101" s="30"/>
      <c r="V101" s="30"/>
      <c r="W101" s="30"/>
      <c r="X101" s="30"/>
      <c r="Y101" s="30"/>
      <c r="Z101" s="30"/>
    </row>
    <row r="102" spans="1:26" ht="14.25" customHeight="1">
      <c r="A102" s="69"/>
      <c r="B102" s="355" t="s">
        <v>265</v>
      </c>
      <c r="C102" s="281"/>
      <c r="D102" s="226">
        <v>2</v>
      </c>
      <c r="E102" s="93"/>
      <c r="F102" s="231"/>
      <c r="G102" s="30"/>
      <c r="H102" s="30"/>
      <c r="I102" s="30"/>
      <c r="J102" s="30"/>
      <c r="K102" s="30"/>
      <c r="L102" s="30"/>
      <c r="M102" s="30"/>
      <c r="N102" s="30"/>
      <c r="O102" s="30"/>
      <c r="P102" s="30"/>
      <c r="Q102" s="30"/>
      <c r="R102" s="30"/>
      <c r="S102" s="30"/>
      <c r="T102" s="30"/>
      <c r="U102" s="30"/>
      <c r="V102" s="30"/>
      <c r="W102" s="30"/>
      <c r="X102" s="30"/>
      <c r="Y102" s="30"/>
      <c r="Z102" s="30"/>
    </row>
    <row r="103" spans="1:26" ht="14.25" customHeight="1">
      <c r="A103" s="69"/>
      <c r="B103" s="92" t="s">
        <v>266</v>
      </c>
      <c r="C103" s="92"/>
      <c r="D103" s="228">
        <v>1.5</v>
      </c>
      <c r="E103" s="92"/>
      <c r="F103" s="230"/>
      <c r="G103" s="30"/>
      <c r="H103" s="30"/>
      <c r="I103" s="30"/>
      <c r="J103" s="30"/>
      <c r="K103" s="30"/>
      <c r="L103" s="30"/>
      <c r="M103" s="30"/>
      <c r="N103" s="30"/>
      <c r="O103" s="30"/>
      <c r="P103" s="30"/>
      <c r="Q103" s="30"/>
      <c r="R103" s="30"/>
      <c r="S103" s="30"/>
      <c r="T103" s="30"/>
      <c r="U103" s="30"/>
      <c r="V103" s="30"/>
      <c r="W103" s="30"/>
      <c r="X103" s="30"/>
      <c r="Y103" s="30"/>
      <c r="Z103" s="30"/>
    </row>
    <row r="104" spans="1:26" ht="14.25" customHeight="1">
      <c r="A104" s="69"/>
      <c r="B104" s="355"/>
      <c r="C104" s="281"/>
      <c r="D104" s="226"/>
      <c r="E104" s="93"/>
      <c r="F104" s="231"/>
      <c r="G104" s="30"/>
      <c r="H104" s="30"/>
      <c r="I104" s="30"/>
      <c r="J104" s="30"/>
      <c r="K104" s="30"/>
      <c r="L104" s="30"/>
      <c r="M104" s="30"/>
      <c r="N104" s="30"/>
      <c r="O104" s="30"/>
      <c r="P104" s="30"/>
      <c r="Q104" s="30"/>
      <c r="R104" s="30"/>
      <c r="S104" s="30"/>
      <c r="T104" s="30"/>
      <c r="U104" s="30"/>
      <c r="V104" s="30"/>
      <c r="W104" s="30"/>
      <c r="X104" s="30"/>
      <c r="Y104" s="30"/>
      <c r="Z104" s="30"/>
    </row>
    <row r="105" spans="1:26" ht="14.25" customHeight="1">
      <c r="A105" s="69"/>
      <c r="B105" s="92"/>
      <c r="C105" s="92"/>
      <c r="D105" s="228"/>
      <c r="E105" s="92"/>
      <c r="F105" s="230"/>
      <c r="G105" s="30"/>
      <c r="H105" s="30"/>
      <c r="I105" s="30"/>
      <c r="J105" s="30"/>
      <c r="K105" s="30"/>
      <c r="L105" s="30"/>
      <c r="M105" s="30"/>
      <c r="N105" s="30"/>
      <c r="O105" s="30"/>
      <c r="P105" s="30"/>
      <c r="Q105" s="30"/>
      <c r="R105" s="30"/>
      <c r="S105" s="30"/>
      <c r="T105" s="30"/>
      <c r="U105" s="30"/>
      <c r="V105" s="30"/>
      <c r="W105" s="30"/>
      <c r="X105" s="30"/>
      <c r="Y105" s="30"/>
      <c r="Z105" s="30"/>
    </row>
    <row r="106" spans="1:26" ht="14.25" customHeight="1">
      <c r="A106" s="69"/>
      <c r="B106" s="355"/>
      <c r="C106" s="281"/>
      <c r="D106" s="226"/>
      <c r="E106" s="67"/>
      <c r="F106" s="232"/>
      <c r="G106" s="30"/>
      <c r="H106" s="30"/>
      <c r="I106" s="30"/>
      <c r="J106" s="30"/>
      <c r="K106" s="30"/>
      <c r="L106" s="30"/>
      <c r="M106" s="30"/>
      <c r="N106" s="30"/>
      <c r="O106" s="30"/>
      <c r="P106" s="30"/>
      <c r="Q106" s="30"/>
      <c r="R106" s="30"/>
      <c r="S106" s="30"/>
      <c r="T106" s="30"/>
      <c r="U106" s="30"/>
      <c r="V106" s="30"/>
      <c r="W106" s="30"/>
      <c r="X106" s="30"/>
      <c r="Y106" s="30"/>
      <c r="Z106" s="30"/>
    </row>
    <row r="107" spans="1:26" ht="14.25" customHeight="1">
      <c r="A107" s="69"/>
      <c r="B107" s="92"/>
      <c r="C107" s="92"/>
      <c r="D107" s="228"/>
      <c r="E107" s="92"/>
      <c r="F107" s="230"/>
      <c r="G107" s="30"/>
      <c r="H107" s="30"/>
      <c r="I107" s="30"/>
      <c r="J107" s="30"/>
      <c r="K107" s="30"/>
      <c r="L107" s="30"/>
      <c r="M107" s="30"/>
      <c r="N107" s="30"/>
      <c r="O107" s="30"/>
      <c r="P107" s="30"/>
      <c r="Q107" s="30"/>
      <c r="R107" s="30"/>
      <c r="S107" s="30"/>
      <c r="T107" s="30"/>
      <c r="U107" s="30"/>
      <c r="V107" s="30"/>
      <c r="W107" s="30"/>
      <c r="X107" s="30"/>
      <c r="Y107" s="30"/>
      <c r="Z107" s="30"/>
    </row>
    <row r="108" spans="1:26" ht="14.25" customHeight="1">
      <c r="A108" s="69"/>
      <c r="B108" s="355"/>
      <c r="C108" s="281"/>
      <c r="D108" s="226"/>
      <c r="E108" s="67"/>
      <c r="F108" s="232"/>
      <c r="G108" s="30"/>
      <c r="H108" s="30"/>
      <c r="I108" s="30"/>
      <c r="J108" s="30"/>
      <c r="K108" s="30"/>
      <c r="L108" s="30"/>
      <c r="M108" s="30"/>
      <c r="N108" s="30"/>
      <c r="O108" s="30"/>
      <c r="P108" s="30"/>
      <c r="Q108" s="30"/>
      <c r="R108" s="30"/>
      <c r="S108" s="30"/>
      <c r="T108" s="30"/>
      <c r="U108" s="30"/>
      <c r="V108" s="30"/>
      <c r="W108" s="30"/>
      <c r="X108" s="30"/>
      <c r="Y108" s="30"/>
      <c r="Z108" s="30"/>
    </row>
    <row r="109" spans="1:26" ht="14.25" customHeight="1">
      <c r="A109" s="69"/>
      <c r="B109" s="92"/>
      <c r="C109" s="92"/>
      <c r="D109" s="228"/>
      <c r="E109" s="92"/>
      <c r="F109" s="230"/>
      <c r="G109" s="30"/>
      <c r="H109" s="30"/>
      <c r="I109" s="30"/>
      <c r="J109" s="30"/>
      <c r="K109" s="30"/>
      <c r="L109" s="30"/>
      <c r="M109" s="30"/>
      <c r="N109" s="30"/>
      <c r="O109" s="30"/>
      <c r="P109" s="30"/>
      <c r="Q109" s="30"/>
      <c r="R109" s="30"/>
      <c r="S109" s="30"/>
      <c r="T109" s="30"/>
      <c r="U109" s="30"/>
      <c r="V109" s="30"/>
      <c r="W109" s="30"/>
      <c r="X109" s="30"/>
      <c r="Y109" s="30"/>
      <c r="Z109" s="30"/>
    </row>
    <row r="110" spans="1:26" ht="14.25" customHeight="1">
      <c r="A110" s="69"/>
      <c r="B110" s="356"/>
      <c r="C110" s="357"/>
      <c r="D110" s="229"/>
      <c r="E110" s="95"/>
      <c r="F110" s="233"/>
      <c r="G110" s="30"/>
      <c r="H110" s="30"/>
      <c r="I110" s="30"/>
      <c r="J110" s="30"/>
      <c r="K110" s="30"/>
      <c r="L110" s="30"/>
      <c r="M110" s="30"/>
      <c r="N110" s="30"/>
      <c r="O110" s="30"/>
      <c r="P110" s="30"/>
      <c r="Q110" s="30"/>
      <c r="R110" s="30"/>
      <c r="S110" s="30"/>
      <c r="T110" s="30"/>
      <c r="U110" s="30"/>
      <c r="V110" s="30"/>
      <c r="W110" s="30"/>
      <c r="X110" s="30"/>
      <c r="Y110" s="30"/>
      <c r="Z110" s="30"/>
    </row>
    <row r="111" spans="1:26" ht="14.25" customHeight="1">
      <c r="A111" s="59"/>
      <c r="B111" s="67"/>
      <c r="C111" s="67"/>
      <c r="D111" s="67"/>
      <c r="E111" s="98" t="s">
        <v>250</v>
      </c>
      <c r="F111" s="234"/>
      <c r="G111" s="30"/>
      <c r="H111" s="30"/>
      <c r="I111" s="30"/>
      <c r="J111" s="30"/>
      <c r="K111" s="30"/>
      <c r="L111" s="30"/>
      <c r="M111" s="30"/>
      <c r="N111" s="30"/>
      <c r="O111" s="30"/>
      <c r="P111" s="30"/>
      <c r="Q111" s="30"/>
      <c r="R111" s="30"/>
      <c r="S111" s="30"/>
      <c r="T111" s="30"/>
      <c r="U111" s="30"/>
      <c r="V111" s="30"/>
      <c r="W111" s="30"/>
      <c r="X111" s="30"/>
      <c r="Y111" s="30"/>
      <c r="Z111" s="30"/>
    </row>
    <row r="112" spans="1:26" ht="14.25" customHeight="1">
      <c r="A112" s="59"/>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4.25" customHeight="1">
      <c r="A113" s="59"/>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4.25" customHeight="1">
      <c r="A114" s="59"/>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4.2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4.2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4.2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4.2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4.2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4.2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4.2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4.2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4.2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4.2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4.2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4.2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4.2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4.2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4.2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4.2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4.2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4.2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4.2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4.2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4.2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4.2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4.2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4.2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4.2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4.2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4.2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4.2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4.2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4.2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4.2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4.2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4.2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4.2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4.2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4.2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4.2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4.2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4.2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4.2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4.2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4.2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4.2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4.2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4.2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4.2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4.2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4.2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4.2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4.2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4.2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4.2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4.2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4.2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4.2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4.2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4.2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4.2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4.2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4.2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4.2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4.2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4.2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4.2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4.2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4.2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4.2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4.2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4.2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4.2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4.2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4.2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4.2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4.2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4.2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4.2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4.2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4.2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4.2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4.2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4.2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4.2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4.2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4.2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4.2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4.2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4.2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4.2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4.2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4.2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4.2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4.2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4.2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4.2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4.2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4.2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4.2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4.2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4.2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4.2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4.2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4.2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4.2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4.2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4.2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4.2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4.2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4.2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4.2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4.2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4.2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4.2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4.2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4.2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4.2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4.2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4.2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4.2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4.2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4.2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4.2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4.2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4.2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4.2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4.2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4.2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4.2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4.2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4.2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4.2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4.2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4.2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4.2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4.2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4.2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4.2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4.2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4.2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4.2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4.2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4.2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4.2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4.2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4.2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4.2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4.2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4.2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4.2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4.2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4.2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4.2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4.2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4.2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4.2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4.2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4.2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4.2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4.2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4.2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4.2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4.2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4.2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4.2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4.2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4.2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4.2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4.2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4.2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4.2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4.2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4.2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4.2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4.2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4.2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4.2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4.2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4.2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4.2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4.2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4.2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4.2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4.2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4.2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4.2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4.2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4.2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4.2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4.2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4.2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4.2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4.2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4.2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4.2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4.2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4.2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4.2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4.2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5.75" customHeight="1"/>
    <row r="313" spans="1:26" ht="15.75" customHeight="1"/>
    <row r="314" spans="1:26" ht="15.75" customHeight="1"/>
    <row r="315" spans="1:26" ht="15.75" customHeight="1"/>
    <row r="316" spans="1:26" ht="15.75" customHeight="1"/>
    <row r="317" spans="1:26" ht="15.75" customHeight="1"/>
    <row r="318" spans="1:26" ht="15.75" customHeight="1"/>
    <row r="319" spans="1:26" ht="15.75" customHeight="1"/>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J75:V75"/>
    <mergeCell ref="B55:C55"/>
    <mergeCell ref="B57:C57"/>
    <mergeCell ref="B59:C59"/>
    <mergeCell ref="B61:C61"/>
    <mergeCell ref="B63:C63"/>
    <mergeCell ref="B65:C65"/>
    <mergeCell ref="B67:C67"/>
    <mergeCell ref="B69:C69"/>
    <mergeCell ref="J71:V71"/>
    <mergeCell ref="J72:V72"/>
    <mergeCell ref="J73:V73"/>
    <mergeCell ref="J74:V74"/>
    <mergeCell ref="B76:C76"/>
    <mergeCell ref="B78:C78"/>
    <mergeCell ref="B80:C80"/>
    <mergeCell ref="B82:C82"/>
    <mergeCell ref="B84:C84"/>
    <mergeCell ref="B86:C86"/>
    <mergeCell ref="B88:C88"/>
    <mergeCell ref="B106:C106"/>
    <mergeCell ref="B108:C108"/>
    <mergeCell ref="B110:C110"/>
    <mergeCell ref="B90:C90"/>
    <mergeCell ref="C93:D93"/>
    <mergeCell ref="B96:C96"/>
    <mergeCell ref="B98:C98"/>
    <mergeCell ref="B100:C100"/>
    <mergeCell ref="B102:C102"/>
    <mergeCell ref="B104:C104"/>
  </mergeCells>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00"/>
  <sheetViews>
    <sheetView workbookViewId="0"/>
  </sheetViews>
  <sheetFormatPr defaultColWidth="12.58203125" defaultRowHeight="15" customHeight="1"/>
  <cols>
    <col min="1" max="1" width="7.58203125" customWidth="1"/>
    <col min="2" max="2" width="14.75" customWidth="1"/>
    <col min="3" max="3" width="14.83203125" customWidth="1"/>
    <col min="4" max="4" width="125.5" customWidth="1"/>
    <col min="5" max="6" width="7.58203125" customWidth="1"/>
  </cols>
  <sheetData>
    <row r="1" spans="1:4" ht="36">
      <c r="C1" s="365" t="s">
        <v>267</v>
      </c>
      <c r="D1" s="244"/>
    </row>
    <row r="2" spans="1:4" ht="14.25" customHeight="1">
      <c r="C2" s="100"/>
    </row>
    <row r="3" spans="1:4" ht="94">
      <c r="B3" s="101"/>
      <c r="C3" s="102" t="s">
        <v>268</v>
      </c>
      <c r="D3" s="103" t="s">
        <v>269</v>
      </c>
    </row>
    <row r="4" spans="1:4" ht="23.5">
      <c r="B4" s="104">
        <v>1</v>
      </c>
      <c r="C4" s="101"/>
      <c r="D4" s="105" t="s">
        <v>270</v>
      </c>
    </row>
    <row r="5" spans="1:4" ht="23.5">
      <c r="B5" s="106">
        <v>2</v>
      </c>
      <c r="C5" s="101"/>
      <c r="D5" s="105" t="s">
        <v>271</v>
      </c>
    </row>
    <row r="6" spans="1:4" ht="23.5">
      <c r="B6" s="106">
        <v>3</v>
      </c>
      <c r="C6" s="101"/>
      <c r="D6" s="105" t="s">
        <v>272</v>
      </c>
    </row>
    <row r="7" spans="1:4" ht="94">
      <c r="B7" s="106">
        <v>4</v>
      </c>
      <c r="C7" s="101"/>
      <c r="D7" s="105" t="s">
        <v>273</v>
      </c>
    </row>
    <row r="8" spans="1:4" ht="47">
      <c r="B8" s="106">
        <v>5</v>
      </c>
      <c r="C8" s="101"/>
      <c r="D8" s="105" t="s">
        <v>274</v>
      </c>
    </row>
    <row r="9" spans="1:4" ht="47">
      <c r="B9" s="106">
        <v>6</v>
      </c>
      <c r="C9" s="101"/>
      <c r="D9" s="105" t="s">
        <v>275</v>
      </c>
    </row>
    <row r="10" spans="1:4" ht="47">
      <c r="B10" s="106">
        <v>7</v>
      </c>
      <c r="C10" s="101"/>
      <c r="D10" s="105" t="s">
        <v>276</v>
      </c>
    </row>
    <row r="11" spans="1:4" ht="23.5">
      <c r="B11" s="106">
        <v>8</v>
      </c>
      <c r="C11" s="101"/>
      <c r="D11" s="105" t="s">
        <v>277</v>
      </c>
    </row>
    <row r="12" spans="1:4" ht="23.5">
      <c r="B12" s="106">
        <v>9</v>
      </c>
      <c r="C12" s="101"/>
      <c r="D12" s="105" t="s">
        <v>278</v>
      </c>
    </row>
    <row r="13" spans="1:4" ht="14.25" customHeight="1">
      <c r="A13" s="100"/>
    </row>
    <row r="14" spans="1:4" ht="14.25" customHeight="1"/>
    <row r="15" spans="1:4" ht="14.25" customHeight="1"/>
    <row r="16" spans="1:4"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1:D1"/>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000"/>
  <sheetViews>
    <sheetView workbookViewId="0"/>
  </sheetViews>
  <sheetFormatPr defaultColWidth="12.58203125" defaultRowHeight="15" customHeight="1"/>
  <cols>
    <col min="1" max="1" width="8" customWidth="1"/>
    <col min="2" max="10" width="7.58203125" customWidth="1"/>
    <col min="11" max="11" width="10.75" customWidth="1"/>
    <col min="12" max="16" width="7.58203125" customWidth="1"/>
    <col min="17" max="17" width="12" customWidth="1"/>
  </cols>
  <sheetData>
    <row r="1" spans="1:17" ht="14.25" customHeight="1">
      <c r="A1" s="107" t="s">
        <v>279</v>
      </c>
      <c r="B1" s="108"/>
      <c r="C1" s="108"/>
      <c r="D1" s="108"/>
      <c r="E1" s="108"/>
      <c r="F1" s="108"/>
      <c r="G1" s="108"/>
      <c r="H1" s="108"/>
      <c r="I1" s="108"/>
      <c r="J1" s="108"/>
      <c r="K1" s="108"/>
    </row>
    <row r="2" spans="1:17" ht="14.25" customHeight="1">
      <c r="A2" s="109" t="s">
        <v>280</v>
      </c>
    </row>
    <row r="3" spans="1:17" ht="14.25" customHeight="1">
      <c r="A3" s="109" t="s">
        <v>281</v>
      </c>
    </row>
    <row r="4" spans="1:17" ht="14.25" customHeight="1">
      <c r="A4" s="109" t="s">
        <v>282</v>
      </c>
    </row>
    <row r="5" spans="1:17" ht="14.25" customHeight="1">
      <c r="A5" s="110"/>
    </row>
    <row r="6" spans="1:17" ht="14.25" customHeight="1">
      <c r="A6" s="29" t="s">
        <v>283</v>
      </c>
    </row>
    <row r="7" spans="1:17" ht="14.25" customHeight="1">
      <c r="A7" s="29" t="s">
        <v>284</v>
      </c>
    </row>
    <row r="8" spans="1:17" ht="14.25" customHeight="1">
      <c r="A8" s="29" t="s">
        <v>285</v>
      </c>
    </row>
    <row r="9" spans="1:17" ht="14.25" customHeight="1">
      <c r="A9" s="29" t="s">
        <v>286</v>
      </c>
    </row>
    <row r="10" spans="1:17" ht="14.25" customHeight="1">
      <c r="A10" s="29" t="s">
        <v>287</v>
      </c>
    </row>
    <row r="11" spans="1:17" ht="14.25" customHeight="1">
      <c r="A11" s="29" t="s">
        <v>288</v>
      </c>
    </row>
    <row r="12" spans="1:17" ht="14.25" customHeight="1">
      <c r="A12" s="29" t="s">
        <v>289</v>
      </c>
      <c r="Q12" s="111"/>
    </row>
    <row r="13" spans="1:17" ht="14.25" customHeight="1">
      <c r="A13" s="110"/>
    </row>
    <row r="14" spans="1:17" ht="14.25" customHeight="1">
      <c r="A14" s="110"/>
    </row>
    <row r="15" spans="1:17" ht="14.25" customHeight="1">
      <c r="A15" s="110"/>
    </row>
    <row r="16" spans="1:17" ht="14.25" customHeight="1">
      <c r="A16" s="110"/>
    </row>
    <row r="17" spans="1:11" ht="14.25" customHeight="1">
      <c r="A17" s="107" t="s">
        <v>290</v>
      </c>
      <c r="B17" s="108"/>
      <c r="C17" s="108"/>
      <c r="D17" s="108"/>
      <c r="E17" s="108"/>
      <c r="F17" s="108"/>
      <c r="G17" s="108"/>
      <c r="H17" s="108"/>
      <c r="I17" s="108"/>
      <c r="J17" s="108"/>
      <c r="K17" s="108"/>
    </row>
    <row r="18" spans="1:11" ht="14.25" customHeight="1">
      <c r="A18" s="109" t="s">
        <v>291</v>
      </c>
    </row>
    <row r="19" spans="1:11" ht="14.25" customHeight="1">
      <c r="A19" s="109" t="s">
        <v>281</v>
      </c>
    </row>
    <row r="20" spans="1:11" ht="14.25" customHeight="1">
      <c r="A20" s="109" t="s">
        <v>282</v>
      </c>
    </row>
    <row r="21" spans="1:11" ht="14.25" customHeight="1">
      <c r="A21" s="109" t="s">
        <v>292</v>
      </c>
    </row>
    <row r="22" spans="1:11" ht="14.25" customHeight="1">
      <c r="A22" s="110"/>
    </row>
    <row r="23" spans="1:11" ht="14.25" customHeight="1">
      <c r="A23" s="112" t="s">
        <v>293</v>
      </c>
    </row>
    <row r="24" spans="1:11" ht="14.25" customHeight="1">
      <c r="A24" s="112" t="s">
        <v>294</v>
      </c>
    </row>
    <row r="25" spans="1:11" ht="14.25" customHeight="1">
      <c r="A25" s="112" t="s">
        <v>295</v>
      </c>
    </row>
    <row r="26" spans="1:11" ht="14.25" customHeight="1">
      <c r="A26" s="112" t="s">
        <v>296</v>
      </c>
    </row>
    <row r="27" spans="1:11" ht="14.25" customHeight="1">
      <c r="A27" s="112" t="s">
        <v>297</v>
      </c>
    </row>
    <row r="28" spans="1:11" ht="14.25" customHeight="1">
      <c r="A28" s="112" t="s">
        <v>298</v>
      </c>
    </row>
    <row r="29" spans="1:11" ht="14.25" customHeight="1">
      <c r="A29" s="112" t="s">
        <v>299</v>
      </c>
    </row>
    <row r="30" spans="1:11" ht="14.25" customHeight="1">
      <c r="A30" s="112" t="s">
        <v>300</v>
      </c>
    </row>
    <row r="31" spans="1:11" ht="14.25" customHeight="1">
      <c r="A31" s="112" t="s">
        <v>301</v>
      </c>
    </row>
    <row r="32" spans="1:11" ht="14.25" customHeight="1">
      <c r="A32" s="112" t="s">
        <v>302</v>
      </c>
    </row>
    <row r="33" spans="1:1" ht="14.25" customHeight="1">
      <c r="A33" s="112" t="s">
        <v>303</v>
      </c>
    </row>
    <row r="34" spans="1:1" ht="14.25" customHeight="1">
      <c r="A34" s="112" t="s">
        <v>304</v>
      </c>
    </row>
    <row r="35" spans="1:1" ht="14.25" customHeight="1">
      <c r="A35" s="112" t="s">
        <v>305</v>
      </c>
    </row>
    <row r="36" spans="1:1" ht="14.25" customHeight="1">
      <c r="A36" s="112" t="s">
        <v>306</v>
      </c>
    </row>
    <row r="37" spans="1:1" ht="14.25" customHeight="1">
      <c r="A37" s="112" t="s">
        <v>307</v>
      </c>
    </row>
    <row r="38" spans="1:1" ht="14.25" customHeight="1">
      <c r="A38" s="112" t="s">
        <v>308</v>
      </c>
    </row>
    <row r="39" spans="1:1" ht="14.25" customHeight="1">
      <c r="A39" s="112" t="s">
        <v>309</v>
      </c>
    </row>
    <row r="40" spans="1:1" ht="14.25" customHeight="1">
      <c r="A40" s="112" t="s">
        <v>310</v>
      </c>
    </row>
    <row r="41" spans="1:1" ht="14.25" customHeight="1">
      <c r="A41" s="112" t="s">
        <v>311</v>
      </c>
    </row>
    <row r="42" spans="1:1" ht="14.25" customHeight="1">
      <c r="A42" s="112" t="s">
        <v>312</v>
      </c>
    </row>
    <row r="43" spans="1:1" ht="14.25" customHeight="1">
      <c r="A43" s="112" t="s">
        <v>313</v>
      </c>
    </row>
    <row r="44" spans="1:1" ht="14.25" customHeight="1">
      <c r="A44" s="112" t="s">
        <v>314</v>
      </c>
    </row>
    <row r="45" spans="1:1" ht="14.25" customHeight="1">
      <c r="A45" s="112" t="s">
        <v>315</v>
      </c>
    </row>
    <row r="46" spans="1:1" ht="14.25" customHeight="1">
      <c r="A46" s="112" t="s">
        <v>316</v>
      </c>
    </row>
    <row r="47" spans="1:1" ht="14.25" customHeight="1">
      <c r="A47" s="112" t="s">
        <v>317</v>
      </c>
    </row>
    <row r="48" spans="1:1" ht="14.25" customHeight="1">
      <c r="A48" s="112" t="s">
        <v>318</v>
      </c>
    </row>
    <row r="49" spans="1:11" ht="14.25" customHeight="1">
      <c r="A49" s="112" t="s">
        <v>319</v>
      </c>
    </row>
    <row r="50" spans="1:11" ht="14.25" customHeight="1">
      <c r="A50" s="112" t="s">
        <v>320</v>
      </c>
    </row>
    <row r="51" spans="1:11" ht="14.25" customHeight="1">
      <c r="A51" s="112" t="s">
        <v>321</v>
      </c>
    </row>
    <row r="52" spans="1:11" ht="14.25" customHeight="1">
      <c r="A52" s="112" t="s">
        <v>322</v>
      </c>
    </row>
    <row r="53" spans="1:11" ht="14.25" customHeight="1">
      <c r="A53" s="112" t="s">
        <v>323</v>
      </c>
    </row>
    <row r="54" spans="1:11" ht="14.25" customHeight="1">
      <c r="A54" s="112" t="s">
        <v>324</v>
      </c>
    </row>
    <row r="55" spans="1:11" ht="14.25" customHeight="1">
      <c r="A55" s="112" t="s">
        <v>325</v>
      </c>
    </row>
    <row r="56" spans="1:11" ht="14.25" customHeight="1">
      <c r="A56" s="112" t="s">
        <v>326</v>
      </c>
    </row>
    <row r="57" spans="1:11" ht="14.25" customHeight="1">
      <c r="A57" s="110"/>
    </row>
    <row r="58" spans="1:11" ht="14.25" customHeight="1">
      <c r="A58" s="110"/>
    </row>
    <row r="59" spans="1:11" ht="14.25" customHeight="1">
      <c r="A59" s="107" t="s">
        <v>327</v>
      </c>
      <c r="B59" s="108"/>
      <c r="C59" s="108"/>
      <c r="D59" s="108"/>
      <c r="E59" s="108"/>
      <c r="F59" s="108"/>
      <c r="G59" s="108"/>
      <c r="H59" s="108"/>
      <c r="I59" s="108"/>
      <c r="J59" s="108"/>
      <c r="K59" s="108"/>
    </row>
    <row r="60" spans="1:11" ht="14.25" customHeight="1">
      <c r="A60" s="110"/>
    </row>
    <row r="61" spans="1:11" ht="14.25" customHeight="1">
      <c r="A61" s="113" t="s">
        <v>328</v>
      </c>
      <c r="K61" s="110"/>
    </row>
    <row r="62" spans="1:11" ht="14.25" customHeight="1">
      <c r="A62" s="113" t="s">
        <v>329</v>
      </c>
    </row>
    <row r="63" spans="1:11" ht="14.25" customHeight="1">
      <c r="A63" s="113" t="s">
        <v>330</v>
      </c>
    </row>
    <row r="64" spans="1:11" ht="14.25" customHeight="1">
      <c r="A64" s="113" t="s">
        <v>331</v>
      </c>
    </row>
    <row r="65" spans="1:1" ht="14.25" customHeight="1">
      <c r="A65" s="113" t="s">
        <v>332</v>
      </c>
    </row>
    <row r="66" spans="1:1" ht="14.25" customHeight="1">
      <c r="A66" s="113" t="s">
        <v>333</v>
      </c>
    </row>
    <row r="67" spans="1:1" ht="14.25" customHeight="1">
      <c r="A67" s="113" t="s">
        <v>334</v>
      </c>
    </row>
    <row r="68" spans="1:1" ht="14.25" customHeight="1">
      <c r="A68" s="113" t="s">
        <v>335</v>
      </c>
    </row>
    <row r="69" spans="1:1" ht="14.25" customHeight="1">
      <c r="A69" s="113" t="s">
        <v>336</v>
      </c>
    </row>
    <row r="70" spans="1:1" ht="14.25" customHeight="1">
      <c r="A70" s="113" t="s">
        <v>337</v>
      </c>
    </row>
    <row r="71" spans="1:1" ht="14.25" customHeight="1">
      <c r="A71" s="113" t="s">
        <v>338</v>
      </c>
    </row>
    <row r="72" spans="1:1" ht="14.25" customHeight="1">
      <c r="A72" s="113" t="s">
        <v>339</v>
      </c>
    </row>
    <row r="73" spans="1:1" ht="14.25" customHeight="1">
      <c r="A73" s="113" t="s">
        <v>340</v>
      </c>
    </row>
    <row r="74" spans="1:1" ht="14.25" customHeight="1">
      <c r="A74" s="113" t="s">
        <v>341</v>
      </c>
    </row>
    <row r="75" spans="1:1" ht="14.25" customHeight="1">
      <c r="A75" s="113" t="s">
        <v>342</v>
      </c>
    </row>
    <row r="76" spans="1:1" ht="14.25" customHeight="1">
      <c r="A76" s="113" t="s">
        <v>343</v>
      </c>
    </row>
    <row r="77" spans="1:1" ht="14.25" customHeight="1">
      <c r="A77" s="113" t="s">
        <v>344</v>
      </c>
    </row>
    <row r="78" spans="1:1" ht="14.25" customHeight="1">
      <c r="A78" s="113" t="s">
        <v>345</v>
      </c>
    </row>
    <row r="79" spans="1:1" ht="14.25" customHeight="1">
      <c r="A79" s="113" t="s">
        <v>346</v>
      </c>
    </row>
    <row r="80" spans="1:1" ht="14.25" customHeight="1">
      <c r="A80" s="113" t="s">
        <v>347</v>
      </c>
    </row>
    <row r="81" spans="1:1" ht="14.25" customHeight="1">
      <c r="A81" s="113" t="s">
        <v>348</v>
      </c>
    </row>
    <row r="82" spans="1:1" ht="14.25" customHeight="1">
      <c r="A82" s="113" t="s">
        <v>349</v>
      </c>
    </row>
    <row r="83" spans="1:1" ht="14.25" customHeight="1">
      <c r="A83" s="113" t="s">
        <v>350</v>
      </c>
    </row>
    <row r="84" spans="1:1" ht="14.25" customHeight="1">
      <c r="A84" s="113" t="s">
        <v>351</v>
      </c>
    </row>
    <row r="85" spans="1:1" ht="14.25" customHeight="1">
      <c r="A85" s="113" t="s">
        <v>352</v>
      </c>
    </row>
    <row r="86" spans="1:1" ht="14.25" customHeight="1">
      <c r="A86" s="113" t="s">
        <v>353</v>
      </c>
    </row>
    <row r="87" spans="1:1" ht="14.25" customHeight="1">
      <c r="A87" s="113" t="s">
        <v>354</v>
      </c>
    </row>
    <row r="88" spans="1:1" ht="14.25" customHeight="1">
      <c r="A88" s="113" t="s">
        <v>355</v>
      </c>
    </row>
    <row r="89" spans="1:1" ht="14.25" customHeight="1">
      <c r="A89" s="113" t="s">
        <v>356</v>
      </c>
    </row>
    <row r="90" spans="1:1" ht="14.25" customHeight="1">
      <c r="A90" s="113" t="s">
        <v>357</v>
      </c>
    </row>
    <row r="91" spans="1:1" ht="14.25" customHeight="1">
      <c r="A91" s="110"/>
    </row>
    <row r="92" spans="1:1" ht="14.25" customHeight="1">
      <c r="A92" s="110"/>
    </row>
    <row r="93" spans="1:1" ht="14.25" customHeight="1">
      <c r="A93" s="110"/>
    </row>
    <row r="94" spans="1:1" ht="14.25" customHeight="1">
      <c r="A94" s="110"/>
    </row>
    <row r="95" spans="1:1" ht="14.25" customHeight="1">
      <c r="A95" s="110"/>
    </row>
    <row r="96" spans="1:1" ht="14.25" customHeight="1">
      <c r="A96" s="110"/>
    </row>
    <row r="97" spans="1:1" ht="14.25" customHeight="1">
      <c r="A97" s="110"/>
    </row>
    <row r="98" spans="1:1" ht="14.25" customHeight="1">
      <c r="A98" s="110"/>
    </row>
    <row r="99" spans="1:1" ht="14.25" customHeight="1">
      <c r="A99" s="110"/>
    </row>
    <row r="100" spans="1:1" ht="14.25" customHeight="1">
      <c r="A100" s="110"/>
    </row>
    <row r="101" spans="1:1" ht="14.25" customHeight="1">
      <c r="A101" s="110"/>
    </row>
    <row r="102" spans="1:1" ht="14.25" customHeight="1">
      <c r="A102" s="110"/>
    </row>
    <row r="103" spans="1:1" ht="14.25" customHeight="1">
      <c r="A103" s="110"/>
    </row>
    <row r="104" spans="1:1" ht="14.25" customHeight="1">
      <c r="A104" s="110"/>
    </row>
    <row r="105" spans="1:1" ht="14.25" customHeight="1">
      <c r="A105" s="110"/>
    </row>
    <row r="106" spans="1:1" ht="14.25" customHeight="1">
      <c r="A106" s="110"/>
    </row>
    <row r="107" spans="1:1" ht="14.25" customHeight="1">
      <c r="A107" s="110"/>
    </row>
    <row r="108" spans="1:1" ht="14.25" customHeight="1">
      <c r="A108" s="110"/>
    </row>
    <row r="109" spans="1:1" ht="14.25" customHeight="1">
      <c r="A109" s="110"/>
    </row>
    <row r="110" spans="1:1" ht="14.25" customHeight="1">
      <c r="A110" s="110"/>
    </row>
    <row r="111" spans="1:1" ht="14.25" customHeight="1">
      <c r="A111" s="110"/>
    </row>
    <row r="112" spans="1:1" ht="14.25" customHeight="1">
      <c r="A112" s="110"/>
    </row>
    <row r="113" spans="1:1" ht="14.25" customHeight="1">
      <c r="A113" s="110"/>
    </row>
    <row r="114" spans="1:1" ht="14.25" customHeight="1">
      <c r="A114" s="110"/>
    </row>
    <row r="115" spans="1:1" ht="14.25" customHeight="1">
      <c r="A115" s="110"/>
    </row>
    <row r="116" spans="1:1" ht="14.25" customHeight="1">
      <c r="A116" s="110"/>
    </row>
    <row r="117" spans="1:1" ht="14.25" customHeight="1">
      <c r="A117" s="110"/>
    </row>
    <row r="118" spans="1:1" ht="14.25" customHeight="1">
      <c r="A118" s="110"/>
    </row>
    <row r="119" spans="1:1" ht="14.25" customHeight="1">
      <c r="A119" s="110"/>
    </row>
    <row r="120" spans="1:1" ht="14.25" customHeight="1">
      <c r="A120" s="110"/>
    </row>
    <row r="121" spans="1:1" ht="14.25" customHeight="1">
      <c r="A121" s="110"/>
    </row>
    <row r="122" spans="1:1" ht="14.25" customHeight="1">
      <c r="A122" s="110"/>
    </row>
    <row r="123" spans="1:1" ht="14.25" customHeight="1">
      <c r="A123" s="110"/>
    </row>
    <row r="124" spans="1:1" ht="14.25" customHeight="1">
      <c r="A124" s="110"/>
    </row>
    <row r="125" spans="1:1" ht="14.25" customHeight="1">
      <c r="A125" s="110"/>
    </row>
    <row r="126" spans="1:1" ht="14.25" customHeight="1">
      <c r="A126" s="110"/>
    </row>
    <row r="127" spans="1:1" ht="14.25" customHeight="1">
      <c r="A127" s="110"/>
    </row>
    <row r="128" spans="1:1" ht="14.25" customHeight="1">
      <c r="A128" s="110"/>
    </row>
    <row r="129" spans="1:1" ht="14.25" customHeight="1">
      <c r="A129" s="110"/>
    </row>
    <row r="130" spans="1:1" ht="14.25" customHeight="1">
      <c r="A130" s="110"/>
    </row>
    <row r="131" spans="1:1" ht="14.25" customHeight="1">
      <c r="A131" s="110"/>
    </row>
    <row r="132" spans="1:1" ht="14.25" customHeight="1">
      <c r="A132" s="110"/>
    </row>
    <row r="133" spans="1:1" ht="14.25" customHeight="1">
      <c r="A133" s="110"/>
    </row>
    <row r="134" spans="1:1" ht="14.25" customHeight="1">
      <c r="A134" s="110"/>
    </row>
    <row r="135" spans="1:1" ht="14.25" customHeight="1">
      <c r="A135" s="110"/>
    </row>
    <row r="136" spans="1:1" ht="14.25" customHeight="1">
      <c r="A136" s="110"/>
    </row>
    <row r="137" spans="1:1" ht="14.25" customHeight="1">
      <c r="A137" s="110"/>
    </row>
    <row r="138" spans="1:1" ht="14.25" customHeight="1">
      <c r="A138" s="110"/>
    </row>
    <row r="139" spans="1:1" ht="14.25" customHeight="1">
      <c r="A139" s="110"/>
    </row>
    <row r="140" spans="1:1" ht="14.25" customHeight="1">
      <c r="A140" s="110"/>
    </row>
    <row r="141" spans="1:1" ht="14.25" customHeight="1">
      <c r="A141" s="110"/>
    </row>
    <row r="142" spans="1:1" ht="14.25" customHeight="1">
      <c r="A142" s="110"/>
    </row>
    <row r="143" spans="1:1" ht="14.25" customHeight="1">
      <c r="A143" s="110"/>
    </row>
    <row r="144" spans="1:1" ht="14.25" customHeight="1">
      <c r="A144" s="110"/>
    </row>
    <row r="145" spans="1:1" ht="14.25" customHeight="1">
      <c r="A145" s="110"/>
    </row>
    <row r="146" spans="1:1" ht="14.25" customHeight="1">
      <c r="A146" s="110"/>
    </row>
    <row r="147" spans="1:1" ht="14.25" customHeight="1">
      <c r="A147" s="110"/>
    </row>
    <row r="148" spans="1:1" ht="14.25" customHeight="1">
      <c r="A148" s="110"/>
    </row>
    <row r="149" spans="1:1" ht="14.25" customHeight="1">
      <c r="A149" s="110"/>
    </row>
    <row r="150" spans="1:1" ht="14.25" customHeight="1">
      <c r="A150" s="110"/>
    </row>
    <row r="151" spans="1:1" ht="14.25" customHeight="1">
      <c r="A151" s="110"/>
    </row>
    <row r="152" spans="1:1" ht="14.25" customHeight="1">
      <c r="A152" s="110"/>
    </row>
    <row r="153" spans="1:1" ht="14.25" customHeight="1">
      <c r="A153" s="110"/>
    </row>
    <row r="154" spans="1:1" ht="14.25" customHeight="1">
      <c r="A154" s="110"/>
    </row>
    <row r="155" spans="1:1" ht="14.25" customHeight="1">
      <c r="A155" s="110"/>
    </row>
    <row r="156" spans="1:1" ht="14.25" customHeight="1">
      <c r="A156" s="110"/>
    </row>
    <row r="157" spans="1:1" ht="14.25" customHeight="1">
      <c r="A157" s="110"/>
    </row>
    <row r="158" spans="1:1" ht="14.25" customHeight="1">
      <c r="A158" s="110"/>
    </row>
    <row r="159" spans="1:1" ht="14.25" customHeight="1">
      <c r="A159" s="110"/>
    </row>
    <row r="160" spans="1:1" ht="14.25" customHeight="1">
      <c r="A160" s="110"/>
    </row>
    <row r="161" spans="1:1" ht="14.25" customHeight="1">
      <c r="A161" s="110"/>
    </row>
    <row r="162" spans="1:1" ht="14.25" customHeight="1">
      <c r="A162" s="110"/>
    </row>
    <row r="163" spans="1:1" ht="14.25" customHeight="1">
      <c r="A163" s="110"/>
    </row>
    <row r="164" spans="1:1" ht="14.25" customHeight="1">
      <c r="A164" s="110"/>
    </row>
    <row r="165" spans="1:1" ht="14.25" customHeight="1">
      <c r="A165" s="110"/>
    </row>
    <row r="166" spans="1:1" ht="14.25" customHeight="1">
      <c r="A166" s="110"/>
    </row>
    <row r="167" spans="1:1" ht="14.25" customHeight="1">
      <c r="A167" s="110"/>
    </row>
    <row r="168" spans="1:1" ht="14.25" customHeight="1">
      <c r="A168" s="110"/>
    </row>
    <row r="169" spans="1:1" ht="14.25" customHeight="1">
      <c r="A169" s="110"/>
    </row>
    <row r="170" spans="1:1" ht="14.25" customHeight="1">
      <c r="A170" s="110"/>
    </row>
    <row r="171" spans="1:1" ht="14.25" customHeight="1">
      <c r="A171" s="110"/>
    </row>
    <row r="172" spans="1:1" ht="14.25" customHeight="1">
      <c r="A172" s="110"/>
    </row>
    <row r="173" spans="1:1" ht="14.25" customHeight="1">
      <c r="A173" s="110"/>
    </row>
    <row r="174" spans="1:1" ht="14.25" customHeight="1">
      <c r="A174" s="110"/>
    </row>
    <row r="175" spans="1:1" ht="14.25" customHeight="1">
      <c r="A175" s="110"/>
    </row>
    <row r="176" spans="1:1" ht="14.25" customHeight="1">
      <c r="A176" s="110"/>
    </row>
    <row r="177" spans="1:1" ht="14.25" customHeight="1">
      <c r="A177" s="110"/>
    </row>
    <row r="178" spans="1:1" ht="14.25" customHeight="1">
      <c r="A178" s="110"/>
    </row>
    <row r="179" spans="1:1" ht="14.25" customHeight="1">
      <c r="A179" s="110"/>
    </row>
    <row r="180" spans="1:1" ht="14.25" customHeight="1">
      <c r="A180" s="110"/>
    </row>
    <row r="181" spans="1:1" ht="14.25" customHeight="1">
      <c r="A181" s="110"/>
    </row>
    <row r="182" spans="1:1" ht="14.25" customHeight="1">
      <c r="A182" s="110"/>
    </row>
    <row r="183" spans="1:1" ht="14.25" customHeight="1">
      <c r="A183" s="110"/>
    </row>
    <row r="184" spans="1:1" ht="14.25" customHeight="1">
      <c r="A184" s="110"/>
    </row>
    <row r="185" spans="1:1" ht="14.25" customHeight="1">
      <c r="A185" s="110"/>
    </row>
    <row r="186" spans="1:1" ht="14.25" customHeight="1">
      <c r="A186" s="110"/>
    </row>
    <row r="187" spans="1:1" ht="14.25" customHeight="1">
      <c r="A187" s="110"/>
    </row>
    <row r="188" spans="1:1" ht="14.25" customHeight="1">
      <c r="A188" s="110"/>
    </row>
    <row r="189" spans="1:1" ht="14.25" customHeight="1">
      <c r="A189" s="110"/>
    </row>
    <row r="190" spans="1:1" ht="14.25" customHeight="1">
      <c r="A190" s="110"/>
    </row>
    <row r="191" spans="1:1" ht="14.25" customHeight="1">
      <c r="A191" s="110"/>
    </row>
    <row r="192" spans="1:1" ht="14.25" customHeight="1">
      <c r="A192" s="110"/>
    </row>
    <row r="193" spans="1:1" ht="14.25" customHeight="1">
      <c r="A193" s="110"/>
    </row>
    <row r="194" spans="1:1" ht="14.25" customHeight="1">
      <c r="A194" s="110"/>
    </row>
    <row r="195" spans="1:1" ht="14.25" customHeight="1">
      <c r="A195" s="110"/>
    </row>
    <row r="196" spans="1:1" ht="14.25" customHeight="1">
      <c r="A196" s="110"/>
    </row>
    <row r="197" spans="1:1" ht="14.25" customHeight="1">
      <c r="A197" s="110"/>
    </row>
    <row r="198" spans="1:1" ht="14.25" customHeight="1">
      <c r="A198" s="110"/>
    </row>
    <row r="199" spans="1:1" ht="14.25" customHeight="1">
      <c r="A199" s="110"/>
    </row>
    <row r="200" spans="1:1" ht="14.25" customHeight="1">
      <c r="A200" s="110"/>
    </row>
    <row r="201" spans="1:1" ht="14.25" customHeight="1">
      <c r="A201" s="110"/>
    </row>
    <row r="202" spans="1:1" ht="14.25" customHeight="1">
      <c r="A202" s="110"/>
    </row>
    <row r="203" spans="1:1" ht="14.25" customHeight="1">
      <c r="A203" s="110"/>
    </row>
    <row r="204" spans="1:1" ht="14.25" customHeight="1">
      <c r="A204" s="110"/>
    </row>
    <row r="205" spans="1:1" ht="14.25" customHeight="1">
      <c r="A205" s="110"/>
    </row>
    <row r="206" spans="1:1" ht="14.25" customHeight="1">
      <c r="A206" s="110"/>
    </row>
    <row r="207" spans="1:1" ht="14.25" customHeight="1">
      <c r="A207" s="110"/>
    </row>
    <row r="208" spans="1:1" ht="14.25" customHeight="1">
      <c r="A208" s="110"/>
    </row>
    <row r="209" spans="1:1" ht="14.25" customHeight="1">
      <c r="A209" s="110"/>
    </row>
    <row r="210" spans="1:1" ht="14.25" customHeight="1">
      <c r="A210" s="110"/>
    </row>
    <row r="211" spans="1:1" ht="14.25" customHeight="1">
      <c r="A211" s="110"/>
    </row>
    <row r="212" spans="1:1" ht="14.25" customHeight="1">
      <c r="A212" s="110"/>
    </row>
    <row r="213" spans="1:1" ht="14.25" customHeight="1">
      <c r="A213" s="110"/>
    </row>
    <row r="214" spans="1:1" ht="14.25" customHeight="1">
      <c r="A214" s="110"/>
    </row>
    <row r="215" spans="1:1" ht="14.25" customHeight="1">
      <c r="A215" s="110"/>
    </row>
    <row r="216" spans="1:1" ht="14.25" customHeight="1">
      <c r="A216" s="110"/>
    </row>
    <row r="217" spans="1:1" ht="14.25" customHeight="1">
      <c r="A217" s="110"/>
    </row>
    <row r="218" spans="1:1" ht="14.25" customHeight="1">
      <c r="A218" s="110"/>
    </row>
    <row r="219" spans="1:1" ht="14.25" customHeight="1">
      <c r="A219" s="110"/>
    </row>
    <row r="220" spans="1:1" ht="14.25" customHeight="1">
      <c r="A220" s="110"/>
    </row>
    <row r="221" spans="1:1" ht="14.25" customHeight="1">
      <c r="A221" s="110"/>
    </row>
    <row r="222" spans="1:1" ht="14.25" customHeight="1">
      <c r="A222" s="110"/>
    </row>
    <row r="223" spans="1:1" ht="14.25" customHeight="1">
      <c r="A223" s="110"/>
    </row>
    <row r="224" spans="1:1" ht="14.25" customHeight="1">
      <c r="A224" s="110"/>
    </row>
    <row r="225" spans="1:1" ht="14.25" customHeight="1">
      <c r="A225" s="110"/>
    </row>
    <row r="226" spans="1:1" ht="14.25" customHeight="1">
      <c r="A226" s="110"/>
    </row>
    <row r="227" spans="1:1" ht="14.25" customHeight="1">
      <c r="A227" s="110"/>
    </row>
    <row r="228" spans="1:1" ht="14.25" customHeight="1">
      <c r="A228" s="110"/>
    </row>
    <row r="229" spans="1:1" ht="14.25" customHeight="1">
      <c r="A229" s="110"/>
    </row>
    <row r="230" spans="1:1" ht="14.25" customHeight="1">
      <c r="A230" s="110"/>
    </row>
    <row r="231" spans="1:1" ht="14.25" customHeight="1">
      <c r="A231" s="110"/>
    </row>
    <row r="232" spans="1:1" ht="14.25" customHeight="1">
      <c r="A232" s="110"/>
    </row>
    <row r="233" spans="1:1" ht="14.25" customHeight="1">
      <c r="A233" s="110"/>
    </row>
    <row r="234" spans="1:1" ht="14.25" customHeight="1">
      <c r="A234" s="110"/>
    </row>
    <row r="235" spans="1:1" ht="14.25" customHeight="1">
      <c r="A235" s="110"/>
    </row>
    <row r="236" spans="1:1" ht="14.25" customHeight="1">
      <c r="A236" s="110"/>
    </row>
    <row r="237" spans="1:1" ht="14.25" customHeight="1">
      <c r="A237" s="110"/>
    </row>
    <row r="238" spans="1:1" ht="14.25" customHeight="1">
      <c r="A238" s="110"/>
    </row>
    <row r="239" spans="1:1" ht="14.25" customHeight="1">
      <c r="A239" s="110"/>
    </row>
    <row r="240" spans="1:1" ht="14.25" customHeight="1">
      <c r="A240" s="110"/>
    </row>
    <row r="241" spans="1:1" ht="14.25" customHeight="1">
      <c r="A241" s="110"/>
    </row>
    <row r="242" spans="1:1" ht="14.25" customHeight="1">
      <c r="A242" s="110"/>
    </row>
    <row r="243" spans="1:1" ht="14.25" customHeight="1">
      <c r="A243" s="110"/>
    </row>
    <row r="244" spans="1:1" ht="14.25" customHeight="1">
      <c r="A244" s="110"/>
    </row>
    <row r="245" spans="1:1" ht="14.25" customHeight="1">
      <c r="A245" s="110"/>
    </row>
    <row r="246" spans="1:1" ht="14.25" customHeight="1">
      <c r="A246" s="110"/>
    </row>
    <row r="247" spans="1:1" ht="14.25" customHeight="1">
      <c r="A247" s="110"/>
    </row>
    <row r="248" spans="1:1" ht="14.25" customHeight="1">
      <c r="A248" s="110"/>
    </row>
    <row r="249" spans="1:1" ht="14.25" customHeight="1">
      <c r="A249" s="110"/>
    </row>
    <row r="250" spans="1:1" ht="14.25" customHeight="1">
      <c r="A250" s="110"/>
    </row>
    <row r="251" spans="1:1" ht="14.25" customHeight="1">
      <c r="A251" s="110"/>
    </row>
    <row r="252" spans="1:1" ht="14.25" customHeight="1">
      <c r="A252" s="110"/>
    </row>
    <row r="253" spans="1:1" ht="14.25" customHeight="1">
      <c r="A253" s="110"/>
    </row>
    <row r="254" spans="1:1" ht="14.25" customHeight="1">
      <c r="A254" s="110"/>
    </row>
    <row r="255" spans="1:1" ht="14.25" customHeight="1">
      <c r="A255" s="110"/>
    </row>
    <row r="256" spans="1:1" ht="14.25" customHeight="1">
      <c r="A256" s="110"/>
    </row>
    <row r="257" spans="1:1" ht="14.25" customHeight="1">
      <c r="A257" s="110"/>
    </row>
    <row r="258" spans="1:1" ht="14.25" customHeight="1">
      <c r="A258" s="110"/>
    </row>
    <row r="259" spans="1:1" ht="14.25" customHeight="1">
      <c r="A259" s="110"/>
    </row>
    <row r="260" spans="1:1" ht="14.25" customHeight="1">
      <c r="A260" s="110"/>
    </row>
    <row r="261" spans="1:1" ht="14.25" customHeight="1">
      <c r="A261" s="110"/>
    </row>
    <row r="262" spans="1:1" ht="14.25" customHeight="1">
      <c r="A262" s="110"/>
    </row>
    <row r="263" spans="1:1" ht="14.25" customHeight="1">
      <c r="A263" s="110"/>
    </row>
    <row r="264" spans="1:1" ht="14.25" customHeight="1">
      <c r="A264" s="110"/>
    </row>
    <row r="265" spans="1:1" ht="14.25" customHeight="1">
      <c r="A265" s="110"/>
    </row>
    <row r="266" spans="1:1" ht="14.25" customHeight="1">
      <c r="A266" s="110"/>
    </row>
    <row r="267" spans="1:1" ht="14.25" customHeight="1">
      <c r="A267" s="110"/>
    </row>
    <row r="268" spans="1:1" ht="14.25" customHeight="1">
      <c r="A268" s="110"/>
    </row>
    <row r="269" spans="1:1" ht="14.25" customHeight="1">
      <c r="A269" s="110"/>
    </row>
    <row r="270" spans="1:1" ht="14.25" customHeight="1">
      <c r="A270" s="110"/>
    </row>
    <row r="271" spans="1:1" ht="14.25" customHeight="1">
      <c r="A271" s="110"/>
    </row>
    <row r="272" spans="1:1" ht="14.25" customHeight="1">
      <c r="A272" s="110"/>
    </row>
    <row r="273" spans="1:1" ht="14.25" customHeight="1">
      <c r="A273" s="110"/>
    </row>
    <row r="274" spans="1:1" ht="14.25" customHeight="1">
      <c r="A274" s="110"/>
    </row>
    <row r="275" spans="1:1" ht="14.25" customHeight="1">
      <c r="A275" s="110"/>
    </row>
    <row r="276" spans="1:1" ht="14.25" customHeight="1">
      <c r="A276" s="110"/>
    </row>
    <row r="277" spans="1:1" ht="14.25" customHeight="1">
      <c r="A277" s="110"/>
    </row>
    <row r="278" spans="1:1" ht="14.25" customHeight="1">
      <c r="A278" s="110"/>
    </row>
    <row r="279" spans="1:1" ht="14.25" customHeight="1">
      <c r="A279" s="110"/>
    </row>
    <row r="280" spans="1:1" ht="14.25" customHeight="1">
      <c r="A280" s="110"/>
    </row>
    <row r="281" spans="1:1" ht="14.25" customHeight="1">
      <c r="A281" s="110"/>
    </row>
    <row r="282" spans="1:1" ht="14.25" customHeight="1">
      <c r="A282" s="110"/>
    </row>
    <row r="283" spans="1:1" ht="14.25" customHeight="1">
      <c r="A283" s="110"/>
    </row>
    <row r="284" spans="1:1" ht="14.25" customHeight="1">
      <c r="A284" s="110"/>
    </row>
    <row r="285" spans="1:1" ht="14.25" customHeight="1">
      <c r="A285" s="110"/>
    </row>
    <row r="286" spans="1:1" ht="14.25" customHeight="1">
      <c r="A286" s="110"/>
    </row>
    <row r="287" spans="1:1" ht="14.25" customHeight="1">
      <c r="A287" s="110"/>
    </row>
    <row r="288" spans="1:1" ht="14.25" customHeight="1">
      <c r="A288" s="110"/>
    </row>
    <row r="289" spans="1:1" ht="14.25" customHeight="1">
      <c r="A289" s="110"/>
    </row>
    <row r="290" spans="1:1" ht="14.25" customHeight="1">
      <c r="A290" s="110"/>
    </row>
    <row r="291" spans="1:1" ht="15.75" customHeight="1"/>
    <row r="292" spans="1:1" ht="15.75" customHeight="1"/>
    <row r="293" spans="1:1" ht="15.75" customHeight="1"/>
    <row r="294" spans="1:1" ht="15.75" customHeight="1"/>
    <row r="295" spans="1:1" ht="15.75" customHeight="1"/>
    <row r="296" spans="1:1" ht="15.75" customHeight="1"/>
    <row r="297" spans="1:1" ht="15.75" customHeight="1"/>
    <row r="298" spans="1:1" ht="15.75" customHeight="1"/>
    <row r="299" spans="1:1" ht="15.75" customHeight="1"/>
    <row r="300" spans="1:1" ht="15.75" customHeight="1"/>
    <row r="301" spans="1:1" ht="15.75" customHeight="1"/>
    <row r="302" spans="1:1" ht="15.75" customHeight="1"/>
    <row r="303" spans="1:1" ht="15.75" customHeight="1"/>
    <row r="304" spans="1:1"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D1000"/>
  <sheetViews>
    <sheetView workbookViewId="0"/>
  </sheetViews>
  <sheetFormatPr defaultColWidth="12.58203125" defaultRowHeight="15" customHeight="1"/>
  <cols>
    <col min="1" max="6" width="12.58203125" customWidth="1"/>
  </cols>
  <sheetData>
    <row r="1" spans="1:4" ht="14">
      <c r="A1" t="s">
        <v>358</v>
      </c>
      <c r="B1" t="s">
        <v>359</v>
      </c>
      <c r="C1" t="s">
        <v>360</v>
      </c>
      <c r="D1" t="s">
        <v>361</v>
      </c>
    </row>
    <row r="2" spans="1:4" ht="14">
      <c r="A2" t="s">
        <v>362</v>
      </c>
      <c r="B2" t="s">
        <v>363</v>
      </c>
      <c r="C2" t="s">
        <v>364</v>
      </c>
      <c r="D2" s="114">
        <v>6</v>
      </c>
    </row>
    <row r="3" spans="1:4" ht="14">
      <c r="A3" t="s">
        <v>365</v>
      </c>
      <c r="B3" t="s">
        <v>366</v>
      </c>
      <c r="C3" t="s">
        <v>367</v>
      </c>
      <c r="D3" s="114">
        <v>6</v>
      </c>
    </row>
    <row r="4" spans="1:4" ht="14">
      <c r="A4" t="s">
        <v>368</v>
      </c>
      <c r="B4" t="s">
        <v>366</v>
      </c>
      <c r="C4" t="s">
        <v>367</v>
      </c>
      <c r="D4" s="114">
        <v>6</v>
      </c>
    </row>
    <row r="5" spans="1:4" ht="14">
      <c r="A5" t="s">
        <v>369</v>
      </c>
      <c r="B5" t="s">
        <v>366</v>
      </c>
      <c r="C5" t="s">
        <v>367</v>
      </c>
      <c r="D5" s="114">
        <v>6</v>
      </c>
    </row>
    <row r="6" spans="1:4" ht="14">
      <c r="A6" t="s">
        <v>370</v>
      </c>
      <c r="B6" t="s">
        <v>363</v>
      </c>
      <c r="C6" t="s">
        <v>367</v>
      </c>
      <c r="D6" s="114">
        <v>16</v>
      </c>
    </row>
    <row r="7" spans="1:4" ht="14">
      <c r="A7" t="s">
        <v>371</v>
      </c>
      <c r="B7" t="s">
        <v>366</v>
      </c>
      <c r="C7" t="s">
        <v>372</v>
      </c>
      <c r="D7" s="114">
        <v>6</v>
      </c>
    </row>
    <row r="8" spans="1:4" ht="14">
      <c r="A8" t="s">
        <v>373</v>
      </c>
      <c r="B8" t="s">
        <v>366</v>
      </c>
      <c r="C8" t="s">
        <v>374</v>
      </c>
      <c r="D8" s="114">
        <v>6</v>
      </c>
    </row>
    <row r="9" spans="1:4" ht="14">
      <c r="A9" t="s">
        <v>375</v>
      </c>
      <c r="B9" t="s">
        <v>366</v>
      </c>
      <c r="C9" t="s">
        <v>367</v>
      </c>
      <c r="D9" s="114">
        <v>6</v>
      </c>
    </row>
    <row r="10" spans="1:4" ht="14">
      <c r="A10" t="s">
        <v>376</v>
      </c>
      <c r="B10" t="s">
        <v>366</v>
      </c>
      <c r="C10" t="s">
        <v>367</v>
      </c>
      <c r="D10" s="114">
        <v>6</v>
      </c>
    </row>
    <row r="11" spans="1:4" ht="14">
      <c r="A11" t="s">
        <v>377</v>
      </c>
      <c r="B11" t="s">
        <v>366</v>
      </c>
      <c r="C11" t="s">
        <v>374</v>
      </c>
      <c r="D11" s="114">
        <v>6</v>
      </c>
    </row>
    <row r="12" spans="1:4" ht="14">
      <c r="A12" t="s">
        <v>378</v>
      </c>
      <c r="B12" t="s">
        <v>363</v>
      </c>
      <c r="C12" t="s">
        <v>379</v>
      </c>
      <c r="D12" s="114">
        <v>4</v>
      </c>
    </row>
    <row r="13" spans="1:4" ht="14">
      <c r="A13" t="s">
        <v>380</v>
      </c>
      <c r="B13" t="s">
        <v>366</v>
      </c>
      <c r="C13" t="s">
        <v>372</v>
      </c>
      <c r="D13" s="114">
        <v>6</v>
      </c>
    </row>
    <row r="14" spans="1:4" ht="14">
      <c r="A14" t="s">
        <v>381</v>
      </c>
      <c r="B14" t="s">
        <v>363</v>
      </c>
      <c r="C14" t="s">
        <v>379</v>
      </c>
      <c r="D14" s="114">
        <v>0</v>
      </c>
    </row>
    <row r="15" spans="1:4" ht="14">
      <c r="A15" t="s">
        <v>382</v>
      </c>
      <c r="B15" t="s">
        <v>363</v>
      </c>
      <c r="C15" t="s">
        <v>367</v>
      </c>
      <c r="D15" s="114">
        <v>0</v>
      </c>
    </row>
    <row r="16" spans="1:4" ht="14">
      <c r="A16" t="s">
        <v>383</v>
      </c>
      <c r="B16" t="s">
        <v>363</v>
      </c>
      <c r="C16" t="s">
        <v>379</v>
      </c>
      <c r="D16" s="114">
        <v>8</v>
      </c>
    </row>
    <row r="17" spans="1:4" ht="14">
      <c r="A17" t="s">
        <v>384</v>
      </c>
      <c r="B17" t="s">
        <v>366</v>
      </c>
      <c r="C17" t="s">
        <v>367</v>
      </c>
      <c r="D17" s="114">
        <v>6</v>
      </c>
    </row>
    <row r="18" spans="1:4" ht="14">
      <c r="A18" t="s">
        <v>385</v>
      </c>
      <c r="B18" t="s">
        <v>363</v>
      </c>
      <c r="C18" t="s">
        <v>386</v>
      </c>
      <c r="D18" s="114">
        <v>14</v>
      </c>
    </row>
    <row r="19" spans="1:4" ht="14">
      <c r="A19" t="s">
        <v>387</v>
      </c>
      <c r="B19" t="s">
        <v>363</v>
      </c>
      <c r="C19" t="s">
        <v>388</v>
      </c>
      <c r="D19" s="114">
        <v>0</v>
      </c>
    </row>
    <row r="21" spans="1:4" ht="15.75" customHeight="1"/>
    <row r="22" spans="1:4" ht="15.75" customHeight="1"/>
    <row r="23" spans="1:4" ht="15.75" customHeight="1"/>
    <row r="24" spans="1:4" ht="15.75" customHeight="1"/>
    <row r="25" spans="1:4" ht="15.75" customHeight="1"/>
    <row r="26" spans="1:4" ht="15.75" customHeight="1"/>
    <row r="27" spans="1:4" ht="15.75" customHeight="1"/>
    <row r="28" spans="1:4" ht="15.75" customHeight="1"/>
    <row r="29" spans="1:4" ht="15.75" customHeight="1"/>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00"/>
  <sheetViews>
    <sheetView workbookViewId="0">
      <selection activeCell="S21" sqref="S21"/>
    </sheetView>
  </sheetViews>
  <sheetFormatPr defaultColWidth="12.58203125" defaultRowHeight="15" customHeight="1"/>
  <cols>
    <col min="1" max="9" width="7.58203125" customWidth="1"/>
  </cols>
  <sheetData>
    <row r="1" spans="1:9" ht="14.25" customHeight="1">
      <c r="A1" s="235" t="s">
        <v>953</v>
      </c>
      <c r="B1" s="235" t="s">
        <v>954</v>
      </c>
      <c r="C1" s="115" t="s">
        <v>389</v>
      </c>
      <c r="D1" s="115" t="s">
        <v>390</v>
      </c>
      <c r="E1" s="115" t="s">
        <v>391</v>
      </c>
      <c r="F1" s="115" t="s">
        <v>392</v>
      </c>
      <c r="G1" s="115" t="s">
        <v>393</v>
      </c>
      <c r="H1" s="115" t="s">
        <v>394</v>
      </c>
      <c r="I1" s="115" t="s">
        <v>395</v>
      </c>
    </row>
    <row r="2" spans="1:9" ht="14.25" customHeight="1">
      <c r="A2" s="30" t="s">
        <v>396</v>
      </c>
      <c r="B2" s="30" t="s">
        <v>397</v>
      </c>
      <c r="C2" s="11" t="s">
        <v>398</v>
      </c>
      <c r="D2" s="30">
        <v>10</v>
      </c>
      <c r="E2" s="30">
        <v>8</v>
      </c>
      <c r="F2" s="30">
        <v>13</v>
      </c>
      <c r="G2" s="30">
        <v>11</v>
      </c>
      <c r="H2" s="30">
        <v>16</v>
      </c>
      <c r="I2" s="30">
        <v>21</v>
      </c>
    </row>
    <row r="3" spans="1:9" ht="14.25" customHeight="1">
      <c r="A3" s="30" t="s">
        <v>399</v>
      </c>
      <c r="B3" s="30" t="s">
        <v>400</v>
      </c>
      <c r="C3" s="11" t="s">
        <v>398</v>
      </c>
      <c r="D3" s="30">
        <v>14</v>
      </c>
      <c r="E3" s="30">
        <v>21</v>
      </c>
      <c r="F3" s="30">
        <v>15</v>
      </c>
      <c r="G3" s="30">
        <v>15</v>
      </c>
      <c r="H3" s="30">
        <v>20</v>
      </c>
      <c r="I3" s="30">
        <v>23</v>
      </c>
    </row>
    <row r="4" spans="1:9" ht="14.25" customHeight="1">
      <c r="A4" s="30" t="s">
        <v>401</v>
      </c>
      <c r="B4" s="30" t="s">
        <v>402</v>
      </c>
      <c r="C4" s="11" t="s">
        <v>398</v>
      </c>
      <c r="D4" s="30">
        <v>10</v>
      </c>
      <c r="E4" s="30">
        <v>11</v>
      </c>
      <c r="F4" s="30">
        <v>14</v>
      </c>
      <c r="G4" s="30">
        <v>15</v>
      </c>
      <c r="H4" s="30">
        <v>14</v>
      </c>
      <c r="I4" s="30">
        <v>23</v>
      </c>
    </row>
    <row r="5" spans="1:9" ht="14.25" customHeight="1">
      <c r="A5" s="30" t="s">
        <v>403</v>
      </c>
      <c r="B5" s="30" t="s">
        <v>404</v>
      </c>
      <c r="C5" s="11" t="s">
        <v>398</v>
      </c>
      <c r="D5" s="30">
        <v>12</v>
      </c>
      <c r="E5" s="30">
        <v>17</v>
      </c>
      <c r="F5" s="30">
        <v>19</v>
      </c>
      <c r="G5" s="30">
        <v>18</v>
      </c>
      <c r="H5" s="30">
        <v>21</v>
      </c>
      <c r="I5" s="30">
        <v>18</v>
      </c>
    </row>
    <row r="6" spans="1:9" ht="14.25" customHeight="1">
      <c r="A6" s="30" t="s">
        <v>405</v>
      </c>
      <c r="B6" s="30" t="s">
        <v>406</v>
      </c>
      <c r="C6" s="11" t="s">
        <v>398</v>
      </c>
      <c r="D6" s="30">
        <v>11</v>
      </c>
      <c r="E6" s="30">
        <v>9</v>
      </c>
      <c r="F6" s="30">
        <v>14</v>
      </c>
      <c r="G6" s="30">
        <v>17</v>
      </c>
      <c r="H6" s="30">
        <v>16</v>
      </c>
      <c r="I6" s="30">
        <v>18</v>
      </c>
    </row>
    <row r="7" spans="1:9" ht="14.25" customHeight="1">
      <c r="A7" s="30" t="s">
        <v>407</v>
      </c>
      <c r="B7" s="30" t="s">
        <v>408</v>
      </c>
      <c r="C7" s="11" t="s">
        <v>398</v>
      </c>
      <c r="D7" s="30">
        <v>8</v>
      </c>
      <c r="E7" s="30">
        <v>13</v>
      </c>
      <c r="F7" s="30">
        <v>17</v>
      </c>
      <c r="G7" s="30">
        <v>19</v>
      </c>
      <c r="H7" s="30">
        <v>17</v>
      </c>
      <c r="I7" s="30">
        <v>19</v>
      </c>
    </row>
    <row r="8" spans="1:9" ht="14.25" customHeight="1">
      <c r="A8" s="30" t="s">
        <v>409</v>
      </c>
      <c r="B8" s="30" t="s">
        <v>410</v>
      </c>
      <c r="C8" s="11" t="s">
        <v>398</v>
      </c>
      <c r="D8" s="30">
        <v>16</v>
      </c>
      <c r="E8" s="30">
        <v>14</v>
      </c>
      <c r="F8" s="30">
        <v>13</v>
      </c>
      <c r="G8" s="30">
        <v>22</v>
      </c>
      <c r="H8" s="30">
        <v>17</v>
      </c>
      <c r="I8" s="30">
        <v>22</v>
      </c>
    </row>
    <row r="9" spans="1:9" ht="14.25" customHeight="1">
      <c r="A9" s="30" t="s">
        <v>411</v>
      </c>
      <c r="B9" s="30" t="s">
        <v>412</v>
      </c>
      <c r="C9" s="11" t="s">
        <v>398</v>
      </c>
      <c r="D9" s="30">
        <v>13</v>
      </c>
      <c r="E9" s="30">
        <v>16</v>
      </c>
      <c r="F9" s="30">
        <v>17</v>
      </c>
      <c r="G9" s="30">
        <v>17</v>
      </c>
      <c r="H9" s="30">
        <v>18</v>
      </c>
      <c r="I9" s="30">
        <v>22</v>
      </c>
    </row>
    <row r="10" spans="1:9" ht="14.25" customHeight="1">
      <c r="A10" s="30" t="s">
        <v>413</v>
      </c>
      <c r="B10" s="30" t="s">
        <v>414</v>
      </c>
      <c r="C10" s="11" t="s">
        <v>398</v>
      </c>
      <c r="D10" s="30">
        <v>11</v>
      </c>
      <c r="E10" s="30">
        <v>17</v>
      </c>
      <c r="F10" s="30">
        <v>13</v>
      </c>
      <c r="G10" s="30">
        <v>16</v>
      </c>
      <c r="H10" s="30">
        <v>16</v>
      </c>
      <c r="I10" s="30">
        <v>22</v>
      </c>
    </row>
    <row r="11" spans="1:9" ht="14.25" customHeight="1">
      <c r="A11" s="30" t="s">
        <v>415</v>
      </c>
      <c r="B11" s="30" t="s">
        <v>416</v>
      </c>
      <c r="C11" s="11" t="s">
        <v>398</v>
      </c>
      <c r="D11" s="30">
        <v>9</v>
      </c>
      <c r="E11" s="30">
        <v>10</v>
      </c>
      <c r="F11" s="30">
        <v>16</v>
      </c>
      <c r="G11" s="30">
        <v>14</v>
      </c>
      <c r="H11" s="30">
        <v>18</v>
      </c>
      <c r="I11" s="30">
        <v>20</v>
      </c>
    </row>
    <row r="12" spans="1:9" ht="14.25" customHeight="1">
      <c r="A12" s="30" t="s">
        <v>417</v>
      </c>
      <c r="B12" s="30" t="s">
        <v>418</v>
      </c>
      <c r="C12" s="11" t="s">
        <v>398</v>
      </c>
      <c r="D12" s="30">
        <v>5</v>
      </c>
      <c r="E12" s="30">
        <v>13</v>
      </c>
      <c r="F12" s="30">
        <v>9</v>
      </c>
      <c r="G12" s="30">
        <v>12</v>
      </c>
      <c r="H12" s="30">
        <v>13</v>
      </c>
      <c r="I12" s="30">
        <v>16</v>
      </c>
    </row>
    <row r="13" spans="1:9" ht="14.25" customHeight="1">
      <c r="A13" s="30" t="s">
        <v>419</v>
      </c>
      <c r="B13" s="30" t="s">
        <v>420</v>
      </c>
      <c r="C13" s="11" t="s">
        <v>398</v>
      </c>
      <c r="D13" s="30">
        <v>17</v>
      </c>
      <c r="E13" s="30">
        <v>14</v>
      </c>
      <c r="F13" s="30">
        <v>13</v>
      </c>
      <c r="G13" s="30">
        <v>16</v>
      </c>
      <c r="H13" s="30">
        <v>23</v>
      </c>
      <c r="I13" s="30">
        <v>19</v>
      </c>
    </row>
    <row r="14" spans="1:9" ht="14.25" customHeight="1">
      <c r="A14" s="30" t="s">
        <v>421</v>
      </c>
      <c r="B14" s="30" t="s">
        <v>422</v>
      </c>
      <c r="C14" s="11" t="s">
        <v>398</v>
      </c>
      <c r="D14" s="30">
        <v>9</v>
      </c>
      <c r="E14" s="30">
        <v>12</v>
      </c>
      <c r="F14" s="30">
        <v>15</v>
      </c>
      <c r="G14" s="30">
        <v>14</v>
      </c>
      <c r="H14" s="30">
        <v>15</v>
      </c>
      <c r="I14" s="30">
        <v>18</v>
      </c>
    </row>
    <row r="15" spans="1:9" ht="14.25" customHeight="1">
      <c r="A15" s="30" t="s">
        <v>423</v>
      </c>
      <c r="B15" s="30" t="s">
        <v>424</v>
      </c>
      <c r="C15" s="11" t="s">
        <v>398</v>
      </c>
      <c r="D15" s="30">
        <v>15</v>
      </c>
      <c r="E15" s="30">
        <v>13</v>
      </c>
      <c r="F15" s="30">
        <v>17</v>
      </c>
      <c r="G15" s="30">
        <v>19</v>
      </c>
      <c r="H15" s="30">
        <v>19</v>
      </c>
      <c r="I15" s="30">
        <v>21</v>
      </c>
    </row>
    <row r="16" spans="1:9" ht="14.25" customHeight="1">
      <c r="A16" s="30" t="s">
        <v>425</v>
      </c>
      <c r="B16" s="30" t="s">
        <v>426</v>
      </c>
      <c r="C16" s="11" t="s">
        <v>398</v>
      </c>
      <c r="D16" s="30">
        <v>16</v>
      </c>
      <c r="E16" s="30">
        <v>13</v>
      </c>
      <c r="F16" s="30">
        <v>8</v>
      </c>
      <c r="G16" s="30">
        <v>16</v>
      </c>
      <c r="H16" s="30">
        <v>13</v>
      </c>
      <c r="I16" s="30">
        <v>20</v>
      </c>
    </row>
    <row r="17" spans="1:9" ht="14.25" customHeight="1">
      <c r="A17" s="30" t="s">
        <v>427</v>
      </c>
      <c r="B17" s="30" t="s">
        <v>428</v>
      </c>
      <c r="C17" s="11" t="s">
        <v>398</v>
      </c>
      <c r="D17" s="30">
        <v>13</v>
      </c>
      <c r="E17" s="30">
        <v>12</v>
      </c>
      <c r="F17" s="30">
        <v>14</v>
      </c>
      <c r="G17" s="30">
        <v>16</v>
      </c>
      <c r="H17" s="30">
        <v>20</v>
      </c>
      <c r="I17" s="30">
        <v>18</v>
      </c>
    </row>
    <row r="18" spans="1:9" ht="14.25" customHeight="1">
      <c r="A18" s="30" t="s">
        <v>429</v>
      </c>
      <c r="B18" s="30" t="s">
        <v>430</v>
      </c>
      <c r="C18" s="11" t="s">
        <v>398</v>
      </c>
      <c r="D18" s="30">
        <v>10</v>
      </c>
      <c r="E18" s="30">
        <v>14</v>
      </c>
      <c r="F18" s="30">
        <v>15</v>
      </c>
      <c r="G18" s="30">
        <v>19</v>
      </c>
      <c r="H18" s="30">
        <v>14</v>
      </c>
      <c r="I18" s="30">
        <v>17</v>
      </c>
    </row>
    <row r="19" spans="1:9" ht="14.25" customHeight="1">
      <c r="A19" s="30" t="s">
        <v>431</v>
      </c>
      <c r="B19" s="30" t="s">
        <v>432</v>
      </c>
      <c r="C19" s="11" t="s">
        <v>398</v>
      </c>
      <c r="D19" s="30">
        <v>11</v>
      </c>
      <c r="E19" s="30">
        <v>9</v>
      </c>
      <c r="F19" s="30">
        <v>6</v>
      </c>
      <c r="G19" s="30">
        <v>15</v>
      </c>
      <c r="H19" s="30">
        <v>15</v>
      </c>
      <c r="I19" s="30">
        <v>16</v>
      </c>
    </row>
    <row r="20" spans="1:9" ht="14.25" customHeight="1">
      <c r="A20" s="30" t="s">
        <v>433</v>
      </c>
      <c r="B20" s="30" t="s">
        <v>434</v>
      </c>
      <c r="C20" s="11" t="s">
        <v>398</v>
      </c>
      <c r="D20" s="30">
        <v>16</v>
      </c>
      <c r="E20" s="30">
        <v>19</v>
      </c>
      <c r="F20" s="30">
        <v>15</v>
      </c>
      <c r="G20" s="30">
        <v>19</v>
      </c>
      <c r="H20" s="30">
        <v>21</v>
      </c>
      <c r="I20" s="30">
        <v>25</v>
      </c>
    </row>
    <row r="21" spans="1:9" ht="14.25" customHeight="1">
      <c r="A21" s="30" t="s">
        <v>435</v>
      </c>
      <c r="B21" s="30" t="s">
        <v>436</v>
      </c>
      <c r="C21" s="11" t="s">
        <v>398</v>
      </c>
      <c r="D21" s="30">
        <v>7</v>
      </c>
      <c r="E21" s="30">
        <v>9</v>
      </c>
      <c r="F21" s="30">
        <v>11</v>
      </c>
      <c r="G21" s="30">
        <v>15</v>
      </c>
      <c r="H21" s="30">
        <v>12</v>
      </c>
      <c r="I21" s="30">
        <v>19</v>
      </c>
    </row>
    <row r="22" spans="1:9" ht="14.25" customHeight="1">
      <c r="A22" s="30" t="s">
        <v>437</v>
      </c>
      <c r="B22" s="30" t="s">
        <v>438</v>
      </c>
      <c r="C22" s="11" t="s">
        <v>398</v>
      </c>
      <c r="D22" s="30">
        <v>14</v>
      </c>
      <c r="E22" s="30">
        <v>18</v>
      </c>
      <c r="F22" s="30">
        <v>18</v>
      </c>
      <c r="G22" s="30">
        <v>20</v>
      </c>
      <c r="H22" s="30">
        <v>24</v>
      </c>
      <c r="I22" s="30">
        <v>21</v>
      </c>
    </row>
    <row r="23" spans="1:9" ht="14.25" customHeight="1">
      <c r="A23" s="30" t="s">
        <v>439</v>
      </c>
      <c r="B23" s="30" t="s">
        <v>440</v>
      </c>
      <c r="C23" s="11" t="s">
        <v>398</v>
      </c>
      <c r="D23" s="30">
        <v>12</v>
      </c>
      <c r="E23" s="30">
        <v>10</v>
      </c>
      <c r="F23" s="30">
        <v>19</v>
      </c>
      <c r="G23" s="30">
        <v>10</v>
      </c>
      <c r="H23" s="30">
        <v>20</v>
      </c>
      <c r="I23" s="30">
        <v>20</v>
      </c>
    </row>
    <row r="24" spans="1:9" ht="14.25" customHeight="1">
      <c r="A24" s="30" t="s">
        <v>441</v>
      </c>
      <c r="B24" s="30" t="s">
        <v>442</v>
      </c>
      <c r="C24" s="11" t="s">
        <v>398</v>
      </c>
      <c r="D24" s="30">
        <v>15</v>
      </c>
      <c r="E24" s="30">
        <v>17</v>
      </c>
      <c r="F24" s="30">
        <v>13</v>
      </c>
      <c r="G24" s="30">
        <v>15</v>
      </c>
      <c r="H24" s="30">
        <v>16</v>
      </c>
      <c r="I24" s="30">
        <v>18</v>
      </c>
    </row>
    <row r="25" spans="1:9" ht="14.25" customHeight="1">
      <c r="A25" s="30" t="s">
        <v>443</v>
      </c>
      <c r="B25" s="30" t="s">
        <v>444</v>
      </c>
      <c r="C25" s="11" t="s">
        <v>398</v>
      </c>
      <c r="D25" s="30">
        <v>10</v>
      </c>
      <c r="E25" s="30">
        <v>15</v>
      </c>
      <c r="F25" s="30">
        <v>10</v>
      </c>
      <c r="G25" s="30">
        <v>20</v>
      </c>
      <c r="H25" s="30">
        <v>20</v>
      </c>
      <c r="I25" s="30">
        <v>21</v>
      </c>
    </row>
    <row r="26" spans="1:9" ht="14.25" customHeight="1">
      <c r="A26" s="30" t="s">
        <v>445</v>
      </c>
      <c r="B26" s="30" t="s">
        <v>446</v>
      </c>
      <c r="C26" s="11" t="s">
        <v>398</v>
      </c>
      <c r="D26" s="30">
        <v>17</v>
      </c>
      <c r="E26" s="30">
        <v>12</v>
      </c>
      <c r="F26" s="30">
        <v>13</v>
      </c>
      <c r="G26" s="30">
        <v>16</v>
      </c>
      <c r="H26" s="30">
        <v>21</v>
      </c>
      <c r="I26" s="30">
        <v>19</v>
      </c>
    </row>
    <row r="27" spans="1:9" ht="14.25" customHeight="1">
      <c r="A27" s="30" t="s">
        <v>447</v>
      </c>
      <c r="B27" s="30" t="s">
        <v>448</v>
      </c>
      <c r="C27" s="11" t="s">
        <v>398</v>
      </c>
      <c r="D27" s="30">
        <v>13</v>
      </c>
      <c r="E27" s="30">
        <v>14</v>
      </c>
      <c r="F27" s="30">
        <v>13</v>
      </c>
      <c r="G27" s="30">
        <v>17</v>
      </c>
      <c r="H27" s="30">
        <v>21</v>
      </c>
      <c r="I27" s="30">
        <v>25</v>
      </c>
    </row>
    <row r="28" spans="1:9" ht="14.25" customHeight="1">
      <c r="A28" s="30" t="s">
        <v>449</v>
      </c>
      <c r="B28" s="30" t="s">
        <v>450</v>
      </c>
      <c r="C28" s="11" t="s">
        <v>398</v>
      </c>
      <c r="D28" s="30">
        <v>11</v>
      </c>
      <c r="E28" s="30">
        <v>14</v>
      </c>
      <c r="F28" s="30">
        <v>13</v>
      </c>
      <c r="G28" s="30">
        <v>18</v>
      </c>
      <c r="H28" s="30">
        <v>20</v>
      </c>
      <c r="I28" s="30">
        <v>20</v>
      </c>
    </row>
    <row r="29" spans="1:9" ht="14.25" customHeight="1">
      <c r="A29" s="30" t="s">
        <v>451</v>
      </c>
      <c r="B29" s="30" t="s">
        <v>452</v>
      </c>
      <c r="C29" s="11" t="s">
        <v>398</v>
      </c>
      <c r="D29" s="30">
        <v>12</v>
      </c>
      <c r="E29" s="30">
        <v>14</v>
      </c>
      <c r="F29" s="30">
        <v>19</v>
      </c>
      <c r="G29" s="30">
        <v>15</v>
      </c>
      <c r="H29" s="30">
        <v>18</v>
      </c>
      <c r="I29" s="30">
        <v>21</v>
      </c>
    </row>
    <row r="30" spans="1:9" ht="14.25" customHeight="1">
      <c r="A30" s="30" t="s">
        <v>453</v>
      </c>
      <c r="B30" s="30" t="s">
        <v>454</v>
      </c>
      <c r="C30" s="11" t="s">
        <v>398</v>
      </c>
      <c r="D30" s="30">
        <v>11</v>
      </c>
      <c r="E30" s="30">
        <v>11</v>
      </c>
      <c r="F30" s="30">
        <v>14</v>
      </c>
      <c r="G30" s="30">
        <v>13</v>
      </c>
      <c r="H30" s="30">
        <v>16</v>
      </c>
      <c r="I30" s="30">
        <v>18</v>
      </c>
    </row>
    <row r="31" spans="1:9" ht="14.25" customHeight="1">
      <c r="A31" s="30" t="s">
        <v>455</v>
      </c>
      <c r="B31" s="30" t="s">
        <v>456</v>
      </c>
      <c r="C31" s="11" t="s">
        <v>398</v>
      </c>
      <c r="D31" s="30">
        <v>10</v>
      </c>
      <c r="E31" s="30">
        <v>15</v>
      </c>
      <c r="F31" s="30">
        <v>11</v>
      </c>
      <c r="G31" s="30">
        <v>16</v>
      </c>
      <c r="H31" s="30">
        <v>23</v>
      </c>
      <c r="I31" s="30">
        <v>19</v>
      </c>
    </row>
    <row r="32" spans="1:9" ht="14.25" customHeight="1">
      <c r="A32" s="30" t="s">
        <v>457</v>
      </c>
      <c r="B32" s="30" t="s">
        <v>458</v>
      </c>
      <c r="C32" s="11" t="s">
        <v>459</v>
      </c>
      <c r="D32" s="30">
        <v>10</v>
      </c>
      <c r="E32" s="30">
        <v>12</v>
      </c>
      <c r="F32" s="30">
        <v>15</v>
      </c>
      <c r="G32" s="30">
        <v>15</v>
      </c>
      <c r="H32" s="30">
        <v>15</v>
      </c>
      <c r="I32" s="30">
        <v>21</v>
      </c>
    </row>
    <row r="33" spans="1:9" ht="14.25" customHeight="1">
      <c r="A33" s="30" t="s">
        <v>460</v>
      </c>
      <c r="B33" s="30" t="s">
        <v>438</v>
      </c>
      <c r="C33" s="11" t="s">
        <v>459</v>
      </c>
      <c r="D33" s="30">
        <v>10</v>
      </c>
      <c r="E33" s="30">
        <v>8</v>
      </c>
      <c r="F33" s="30">
        <v>4</v>
      </c>
      <c r="G33" s="30">
        <v>7</v>
      </c>
      <c r="H33" s="30">
        <v>8</v>
      </c>
      <c r="I33" s="30">
        <v>13</v>
      </c>
    </row>
    <row r="34" spans="1:9" ht="14.25" customHeight="1">
      <c r="A34" s="30" t="s">
        <v>461</v>
      </c>
      <c r="B34" s="30" t="s">
        <v>462</v>
      </c>
      <c r="C34" s="11" t="s">
        <v>459</v>
      </c>
      <c r="D34" s="30">
        <v>12</v>
      </c>
      <c r="E34" s="30">
        <v>13</v>
      </c>
      <c r="F34" s="30">
        <v>15</v>
      </c>
      <c r="G34" s="30">
        <v>15</v>
      </c>
      <c r="H34" s="30">
        <v>14</v>
      </c>
      <c r="I34" s="30">
        <v>12</v>
      </c>
    </row>
    <row r="35" spans="1:9" ht="14.25" customHeight="1">
      <c r="A35" s="30" t="s">
        <v>463</v>
      </c>
      <c r="B35" s="30" t="s">
        <v>464</v>
      </c>
      <c r="C35" s="11" t="s">
        <v>459</v>
      </c>
      <c r="D35" s="30">
        <v>8</v>
      </c>
      <c r="E35" s="30">
        <v>11</v>
      </c>
      <c r="F35" s="30">
        <v>14</v>
      </c>
      <c r="G35" s="30">
        <v>11</v>
      </c>
      <c r="H35" s="30">
        <v>13</v>
      </c>
      <c r="I35" s="30">
        <v>8</v>
      </c>
    </row>
    <row r="36" spans="1:9" ht="14.25" customHeight="1">
      <c r="A36" s="30" t="s">
        <v>465</v>
      </c>
      <c r="B36" s="30" t="s">
        <v>466</v>
      </c>
      <c r="C36" s="11" t="s">
        <v>459</v>
      </c>
      <c r="D36" s="30">
        <v>8</v>
      </c>
      <c r="E36" s="30">
        <v>11</v>
      </c>
      <c r="F36" s="30">
        <v>14</v>
      </c>
      <c r="G36" s="30">
        <v>11</v>
      </c>
      <c r="H36" s="30">
        <v>14</v>
      </c>
      <c r="I36" s="30">
        <v>12</v>
      </c>
    </row>
    <row r="37" spans="1:9" ht="14.25" customHeight="1">
      <c r="A37" s="30" t="s">
        <v>467</v>
      </c>
      <c r="B37" s="30" t="s">
        <v>422</v>
      </c>
      <c r="C37" s="11" t="s">
        <v>459</v>
      </c>
      <c r="D37" s="30">
        <v>7</v>
      </c>
      <c r="E37" s="30">
        <v>9</v>
      </c>
      <c r="F37" s="30">
        <v>11</v>
      </c>
      <c r="G37" s="30">
        <v>7</v>
      </c>
      <c r="H37" s="30">
        <v>9</v>
      </c>
      <c r="I37" s="30">
        <v>13</v>
      </c>
    </row>
    <row r="38" spans="1:9" ht="14.25" customHeight="1">
      <c r="A38" s="30" t="s">
        <v>468</v>
      </c>
      <c r="B38" s="30" t="s">
        <v>469</v>
      </c>
      <c r="C38" s="11" t="s">
        <v>459</v>
      </c>
      <c r="D38" s="30">
        <v>17</v>
      </c>
      <c r="E38" s="30">
        <v>18</v>
      </c>
      <c r="F38" s="30">
        <v>15</v>
      </c>
      <c r="G38" s="30">
        <v>14</v>
      </c>
      <c r="H38" s="30">
        <v>13</v>
      </c>
      <c r="I38" s="30">
        <v>20</v>
      </c>
    </row>
    <row r="39" spans="1:9" ht="14.25" customHeight="1">
      <c r="A39" s="30" t="s">
        <v>470</v>
      </c>
      <c r="B39" s="30" t="s">
        <v>471</v>
      </c>
      <c r="C39" s="11" t="s">
        <v>459</v>
      </c>
      <c r="D39" s="30">
        <v>12</v>
      </c>
      <c r="E39" s="30">
        <v>6</v>
      </c>
      <c r="F39" s="30">
        <v>9</v>
      </c>
      <c r="G39" s="30">
        <v>10</v>
      </c>
      <c r="H39" s="30">
        <v>16</v>
      </c>
      <c r="I39" s="30">
        <v>17</v>
      </c>
    </row>
    <row r="40" spans="1:9" ht="14.25" customHeight="1">
      <c r="A40" s="30" t="s">
        <v>472</v>
      </c>
      <c r="B40" s="30" t="s">
        <v>473</v>
      </c>
      <c r="C40" s="11" t="s">
        <v>459</v>
      </c>
      <c r="D40" s="30">
        <v>11</v>
      </c>
      <c r="E40" s="30">
        <v>13</v>
      </c>
      <c r="F40" s="30">
        <v>12</v>
      </c>
      <c r="G40" s="30">
        <v>15</v>
      </c>
      <c r="H40" s="30">
        <v>13</v>
      </c>
      <c r="I40" s="30">
        <v>13</v>
      </c>
    </row>
    <row r="41" spans="1:9" ht="14.25" customHeight="1">
      <c r="A41" s="30" t="s">
        <v>474</v>
      </c>
      <c r="B41" s="30" t="s">
        <v>430</v>
      </c>
      <c r="C41" s="11" t="s">
        <v>459</v>
      </c>
      <c r="D41" s="30">
        <v>15</v>
      </c>
      <c r="E41" s="30">
        <v>12</v>
      </c>
      <c r="F41" s="30">
        <v>17</v>
      </c>
      <c r="G41" s="30">
        <v>13</v>
      </c>
      <c r="H41" s="30">
        <v>18</v>
      </c>
      <c r="I41" s="30">
        <v>17</v>
      </c>
    </row>
    <row r="42" spans="1:9" ht="14.25" customHeight="1">
      <c r="A42" s="30" t="s">
        <v>475</v>
      </c>
      <c r="B42" s="30" t="s">
        <v>476</v>
      </c>
      <c r="C42" s="11" t="s">
        <v>459</v>
      </c>
      <c r="D42" s="30">
        <v>15</v>
      </c>
      <c r="E42" s="30">
        <v>15</v>
      </c>
      <c r="F42" s="30">
        <v>17</v>
      </c>
      <c r="G42" s="30">
        <v>19</v>
      </c>
      <c r="H42" s="30">
        <v>13</v>
      </c>
      <c r="I42" s="30">
        <v>13</v>
      </c>
    </row>
    <row r="43" spans="1:9" ht="14.25" customHeight="1">
      <c r="A43" s="30" t="s">
        <v>477</v>
      </c>
      <c r="B43" s="30" t="s">
        <v>478</v>
      </c>
      <c r="C43" s="11" t="s">
        <v>459</v>
      </c>
      <c r="D43" s="30">
        <v>19</v>
      </c>
      <c r="E43" s="30">
        <v>19</v>
      </c>
      <c r="F43" s="30">
        <v>17</v>
      </c>
      <c r="G43" s="30">
        <v>22</v>
      </c>
      <c r="H43" s="30">
        <v>13</v>
      </c>
      <c r="I43" s="30">
        <v>14</v>
      </c>
    </row>
    <row r="44" spans="1:9" ht="14.25" customHeight="1">
      <c r="A44" s="30" t="s">
        <v>479</v>
      </c>
      <c r="B44" s="30" t="s">
        <v>480</v>
      </c>
      <c r="C44" s="11" t="s">
        <v>459</v>
      </c>
      <c r="D44" s="30">
        <v>15</v>
      </c>
      <c r="E44" s="30">
        <v>17</v>
      </c>
      <c r="F44" s="30">
        <v>17</v>
      </c>
      <c r="G44" s="30">
        <v>13</v>
      </c>
      <c r="H44" s="30">
        <v>19</v>
      </c>
      <c r="I44" s="30">
        <v>17</v>
      </c>
    </row>
    <row r="45" spans="1:9" ht="14.25" customHeight="1">
      <c r="A45" s="30" t="s">
        <v>481</v>
      </c>
      <c r="B45" s="30" t="s">
        <v>482</v>
      </c>
      <c r="C45" s="11" t="s">
        <v>459</v>
      </c>
      <c r="D45" s="30">
        <v>11</v>
      </c>
      <c r="E45" s="30">
        <v>11</v>
      </c>
      <c r="F45" s="30">
        <v>20</v>
      </c>
      <c r="G45" s="30">
        <v>16</v>
      </c>
      <c r="H45" s="30">
        <v>14</v>
      </c>
      <c r="I45" s="30">
        <v>15</v>
      </c>
    </row>
    <row r="46" spans="1:9" ht="14.25" customHeight="1">
      <c r="A46" s="30" t="s">
        <v>483</v>
      </c>
      <c r="B46" s="30" t="s">
        <v>484</v>
      </c>
      <c r="C46" s="11" t="s">
        <v>459</v>
      </c>
      <c r="D46" s="30">
        <v>16</v>
      </c>
      <c r="E46" s="30">
        <v>19</v>
      </c>
      <c r="F46" s="30">
        <v>17</v>
      </c>
      <c r="G46" s="30">
        <v>18</v>
      </c>
      <c r="H46" s="30">
        <v>18</v>
      </c>
      <c r="I46" s="30">
        <v>18</v>
      </c>
    </row>
    <row r="47" spans="1:9" ht="14.25" customHeight="1">
      <c r="A47" s="30" t="s">
        <v>485</v>
      </c>
      <c r="B47" s="30" t="s">
        <v>486</v>
      </c>
      <c r="C47" s="11" t="s">
        <v>459</v>
      </c>
      <c r="D47" s="30">
        <v>11</v>
      </c>
      <c r="E47" s="30">
        <v>9</v>
      </c>
      <c r="F47" s="30">
        <v>8</v>
      </c>
      <c r="G47" s="30">
        <v>11</v>
      </c>
      <c r="H47" s="30">
        <v>12</v>
      </c>
      <c r="I47" s="30">
        <v>12</v>
      </c>
    </row>
    <row r="48" spans="1:9" ht="14.25" customHeight="1">
      <c r="A48" s="30" t="s">
        <v>487</v>
      </c>
      <c r="B48" s="30" t="s">
        <v>488</v>
      </c>
      <c r="C48" s="11" t="s">
        <v>459</v>
      </c>
      <c r="D48" s="30">
        <v>7</v>
      </c>
      <c r="E48" s="30">
        <v>8</v>
      </c>
      <c r="F48" s="30">
        <v>14</v>
      </c>
      <c r="G48" s="30">
        <v>11</v>
      </c>
      <c r="H48" s="30">
        <v>10</v>
      </c>
      <c r="I48" s="30">
        <v>14</v>
      </c>
    </row>
    <row r="49" spans="1:9" ht="14.25" customHeight="1">
      <c r="A49" s="30" t="s">
        <v>489</v>
      </c>
      <c r="B49" s="30" t="s">
        <v>448</v>
      </c>
      <c r="C49" s="11" t="s">
        <v>459</v>
      </c>
      <c r="D49" s="30">
        <v>15</v>
      </c>
      <c r="E49" s="30">
        <v>18</v>
      </c>
      <c r="F49" s="30">
        <v>18</v>
      </c>
      <c r="G49" s="30">
        <v>20</v>
      </c>
      <c r="H49" s="30">
        <v>19</v>
      </c>
      <c r="I49" s="30">
        <v>19</v>
      </c>
    </row>
    <row r="50" spans="1:9" ht="14.25" customHeight="1">
      <c r="A50" s="30" t="s">
        <v>490</v>
      </c>
      <c r="B50" s="30" t="s">
        <v>491</v>
      </c>
      <c r="C50" s="11" t="s">
        <v>459</v>
      </c>
      <c r="D50" s="30">
        <v>12</v>
      </c>
      <c r="E50" s="30">
        <v>10</v>
      </c>
      <c r="F50" s="30">
        <v>10</v>
      </c>
      <c r="G50" s="30">
        <v>7</v>
      </c>
      <c r="H50" s="30">
        <v>13</v>
      </c>
      <c r="I50" s="30">
        <v>11</v>
      </c>
    </row>
    <row r="51" spans="1:9" ht="14.25" customHeight="1">
      <c r="A51" s="30" t="s">
        <v>492</v>
      </c>
      <c r="B51" s="30" t="s">
        <v>438</v>
      </c>
      <c r="C51" s="11" t="s">
        <v>459</v>
      </c>
      <c r="D51" s="30">
        <v>9</v>
      </c>
      <c r="E51" s="30">
        <v>15</v>
      </c>
      <c r="F51" s="30">
        <v>13</v>
      </c>
      <c r="G51" s="30">
        <v>13</v>
      </c>
      <c r="H51" s="30">
        <v>22</v>
      </c>
      <c r="I51" s="30">
        <v>16</v>
      </c>
    </row>
    <row r="52" spans="1:9" ht="14.25" customHeight="1">
      <c r="A52" s="30" t="s">
        <v>493</v>
      </c>
      <c r="B52" s="30" t="s">
        <v>494</v>
      </c>
      <c r="C52" s="11" t="s">
        <v>459</v>
      </c>
      <c r="D52" s="30">
        <v>15</v>
      </c>
      <c r="E52" s="30">
        <v>17</v>
      </c>
      <c r="F52" s="30">
        <v>17</v>
      </c>
      <c r="G52" s="30">
        <v>22</v>
      </c>
      <c r="H52" s="30">
        <v>19</v>
      </c>
      <c r="I52" s="30">
        <v>21</v>
      </c>
    </row>
    <row r="53" spans="1:9" ht="14.25" customHeight="1">
      <c r="A53" s="30" t="s">
        <v>495</v>
      </c>
      <c r="B53" s="30" t="s">
        <v>434</v>
      </c>
      <c r="C53" s="11" t="s">
        <v>459</v>
      </c>
      <c r="D53" s="30">
        <v>2</v>
      </c>
      <c r="E53" s="30">
        <v>6</v>
      </c>
      <c r="F53" s="30">
        <v>12</v>
      </c>
      <c r="G53" s="30">
        <v>12</v>
      </c>
      <c r="H53" s="30">
        <v>7</v>
      </c>
      <c r="I53" s="30">
        <v>9</v>
      </c>
    </row>
    <row r="54" spans="1:9" ht="14.25" customHeight="1">
      <c r="A54" s="30" t="s">
        <v>496</v>
      </c>
      <c r="B54" s="30" t="s">
        <v>469</v>
      </c>
      <c r="C54" s="11" t="s">
        <v>459</v>
      </c>
      <c r="D54" s="30">
        <v>17</v>
      </c>
      <c r="E54" s="30">
        <v>15</v>
      </c>
      <c r="F54" s="30">
        <v>10</v>
      </c>
      <c r="G54" s="30">
        <v>16</v>
      </c>
      <c r="H54" s="30">
        <v>14</v>
      </c>
      <c r="I54" s="30">
        <v>13</v>
      </c>
    </row>
    <row r="55" spans="1:9" ht="14.25" customHeight="1">
      <c r="A55" s="30" t="s">
        <v>497</v>
      </c>
      <c r="B55" s="30" t="s">
        <v>498</v>
      </c>
      <c r="C55" s="11" t="s">
        <v>459</v>
      </c>
      <c r="D55" s="30">
        <v>11</v>
      </c>
      <c r="E55" s="30">
        <v>10</v>
      </c>
      <c r="F55" s="30">
        <v>13</v>
      </c>
      <c r="G55" s="30">
        <v>12</v>
      </c>
      <c r="H55" s="30">
        <v>15</v>
      </c>
      <c r="I55" s="30">
        <v>13</v>
      </c>
    </row>
    <row r="56" spans="1:9" ht="14.25" customHeight="1">
      <c r="A56" s="30" t="s">
        <v>499</v>
      </c>
      <c r="B56" s="30" t="s">
        <v>500</v>
      </c>
      <c r="C56" s="11" t="s">
        <v>459</v>
      </c>
      <c r="D56" s="30">
        <v>18</v>
      </c>
      <c r="E56" s="30">
        <v>13</v>
      </c>
      <c r="F56" s="30">
        <v>18</v>
      </c>
      <c r="G56" s="30">
        <v>20</v>
      </c>
      <c r="H56" s="30">
        <v>13</v>
      </c>
      <c r="I56" s="30">
        <v>17</v>
      </c>
    </row>
    <row r="57" spans="1:9" ht="14.25" customHeight="1">
      <c r="A57" s="30" t="s">
        <v>501</v>
      </c>
      <c r="B57" s="30" t="s">
        <v>502</v>
      </c>
      <c r="C57" s="11" t="s">
        <v>459</v>
      </c>
      <c r="D57" s="30">
        <v>13</v>
      </c>
      <c r="E57" s="30">
        <v>14</v>
      </c>
      <c r="F57" s="30">
        <v>16</v>
      </c>
      <c r="G57" s="30">
        <v>10</v>
      </c>
      <c r="H57" s="30">
        <v>14</v>
      </c>
      <c r="I57" s="30">
        <v>14</v>
      </c>
    </row>
    <row r="58" spans="1:9" ht="14.25" customHeight="1">
      <c r="A58" s="30" t="s">
        <v>503</v>
      </c>
      <c r="B58" s="30" t="s">
        <v>504</v>
      </c>
      <c r="C58" s="11" t="s">
        <v>459</v>
      </c>
      <c r="D58" s="30">
        <v>7</v>
      </c>
      <c r="E58" s="30">
        <v>11</v>
      </c>
      <c r="F58" s="30">
        <v>6</v>
      </c>
      <c r="G58" s="30">
        <v>12</v>
      </c>
      <c r="H58" s="30">
        <v>12</v>
      </c>
      <c r="I58" s="30">
        <v>15</v>
      </c>
    </row>
    <row r="59" spans="1:9" ht="14.25" customHeight="1">
      <c r="A59" s="30" t="s">
        <v>433</v>
      </c>
      <c r="B59" s="30" t="s">
        <v>505</v>
      </c>
      <c r="C59" s="11" t="s">
        <v>459</v>
      </c>
      <c r="D59" s="30">
        <v>13</v>
      </c>
      <c r="E59" s="30">
        <v>9</v>
      </c>
      <c r="F59" s="30">
        <v>16</v>
      </c>
      <c r="G59" s="30">
        <v>13</v>
      </c>
      <c r="H59" s="30">
        <v>17</v>
      </c>
      <c r="I59" s="30">
        <v>15</v>
      </c>
    </row>
    <row r="60" spans="1:9" ht="14.25" customHeight="1">
      <c r="A60" s="30" t="s">
        <v>506</v>
      </c>
      <c r="B60" s="30" t="s">
        <v>507</v>
      </c>
      <c r="C60" s="11" t="s">
        <v>459</v>
      </c>
      <c r="D60" s="30">
        <v>13</v>
      </c>
      <c r="E60" s="30">
        <v>10</v>
      </c>
      <c r="F60" s="30">
        <v>18</v>
      </c>
      <c r="G60" s="30">
        <v>16</v>
      </c>
      <c r="H60" s="30">
        <v>18</v>
      </c>
      <c r="I60" s="30">
        <v>13</v>
      </c>
    </row>
    <row r="61" spans="1:9" ht="14.25" customHeight="1">
      <c r="A61" s="30" t="s">
        <v>508</v>
      </c>
      <c r="B61" s="30" t="s">
        <v>509</v>
      </c>
      <c r="C61" s="11" t="s">
        <v>459</v>
      </c>
      <c r="D61" s="30">
        <v>10</v>
      </c>
      <c r="E61" s="30">
        <v>9</v>
      </c>
      <c r="F61" s="30">
        <v>13</v>
      </c>
      <c r="G61" s="30">
        <v>13</v>
      </c>
      <c r="H61" s="30">
        <v>14</v>
      </c>
      <c r="I61" s="30">
        <v>12</v>
      </c>
    </row>
    <row r="62" spans="1:9" ht="14.25" customHeight="1">
      <c r="A62" s="30" t="s">
        <v>510</v>
      </c>
      <c r="B62" s="30" t="s">
        <v>511</v>
      </c>
      <c r="C62" s="11" t="s">
        <v>512</v>
      </c>
      <c r="D62" s="30">
        <v>15</v>
      </c>
      <c r="E62" s="30">
        <v>15</v>
      </c>
      <c r="F62" s="30">
        <v>12</v>
      </c>
      <c r="G62" s="30">
        <v>19</v>
      </c>
      <c r="H62" s="30">
        <v>16</v>
      </c>
      <c r="I62" s="30">
        <v>17</v>
      </c>
    </row>
    <row r="63" spans="1:9" ht="14.25" customHeight="1">
      <c r="A63" s="30" t="s">
        <v>513</v>
      </c>
      <c r="B63" s="30" t="s">
        <v>414</v>
      </c>
      <c r="C63" s="11" t="s">
        <v>512</v>
      </c>
      <c r="D63" s="30">
        <v>12</v>
      </c>
      <c r="E63" s="30">
        <v>9</v>
      </c>
      <c r="F63" s="30">
        <v>8</v>
      </c>
      <c r="G63" s="30">
        <v>15</v>
      </c>
      <c r="H63" s="30">
        <v>14</v>
      </c>
      <c r="I63" s="30">
        <v>18</v>
      </c>
    </row>
    <row r="64" spans="1:9" ht="14.25" customHeight="1">
      <c r="A64" s="30" t="s">
        <v>514</v>
      </c>
      <c r="B64" s="30" t="s">
        <v>466</v>
      </c>
      <c r="C64" s="11" t="s">
        <v>512</v>
      </c>
      <c r="D64" s="30">
        <v>13</v>
      </c>
      <c r="E64" s="30">
        <v>12</v>
      </c>
      <c r="F64" s="30">
        <v>12</v>
      </c>
      <c r="G64" s="30">
        <v>11</v>
      </c>
      <c r="H64" s="30">
        <v>10</v>
      </c>
      <c r="I64" s="30">
        <v>10</v>
      </c>
    </row>
    <row r="65" spans="1:9" ht="14.25" customHeight="1">
      <c r="A65" s="30" t="s">
        <v>515</v>
      </c>
      <c r="B65" s="30" t="s">
        <v>516</v>
      </c>
      <c r="C65" s="11" t="s">
        <v>512</v>
      </c>
      <c r="D65" s="30">
        <v>15</v>
      </c>
      <c r="E65" s="30">
        <v>14</v>
      </c>
      <c r="F65" s="30">
        <v>12</v>
      </c>
      <c r="G65" s="30">
        <v>11</v>
      </c>
      <c r="H65" s="30">
        <v>12</v>
      </c>
      <c r="I65" s="30">
        <v>17</v>
      </c>
    </row>
    <row r="66" spans="1:9" ht="14.25" customHeight="1">
      <c r="A66" s="30" t="s">
        <v>517</v>
      </c>
      <c r="B66" s="30" t="s">
        <v>518</v>
      </c>
      <c r="C66" s="11" t="s">
        <v>512</v>
      </c>
      <c r="D66" s="30">
        <v>10</v>
      </c>
      <c r="E66" s="30">
        <v>7</v>
      </c>
      <c r="F66" s="30">
        <v>9</v>
      </c>
      <c r="G66" s="30">
        <v>11</v>
      </c>
      <c r="H66" s="30">
        <v>8</v>
      </c>
      <c r="I66" s="30">
        <v>11</v>
      </c>
    </row>
    <row r="67" spans="1:9" ht="14.25" customHeight="1">
      <c r="A67" s="30" t="s">
        <v>519</v>
      </c>
      <c r="B67" s="30" t="s">
        <v>520</v>
      </c>
      <c r="C67" s="11" t="s">
        <v>512</v>
      </c>
      <c r="D67" s="30">
        <v>7</v>
      </c>
      <c r="E67" s="30">
        <v>6</v>
      </c>
      <c r="F67" s="30">
        <v>15</v>
      </c>
      <c r="G67" s="30">
        <v>10</v>
      </c>
      <c r="H67" s="30">
        <v>7</v>
      </c>
      <c r="I67" s="30">
        <v>11</v>
      </c>
    </row>
    <row r="68" spans="1:9" ht="14.25" customHeight="1">
      <c r="A68" s="30" t="s">
        <v>521</v>
      </c>
      <c r="B68" s="30" t="s">
        <v>500</v>
      </c>
      <c r="C68" s="11" t="s">
        <v>512</v>
      </c>
      <c r="D68" s="30">
        <v>10</v>
      </c>
      <c r="E68" s="30">
        <v>10</v>
      </c>
      <c r="F68" s="30">
        <v>15</v>
      </c>
      <c r="G68" s="30">
        <v>9</v>
      </c>
      <c r="H68" s="30">
        <v>8</v>
      </c>
      <c r="I68" s="30">
        <v>13</v>
      </c>
    </row>
    <row r="69" spans="1:9" ht="14.25" customHeight="1">
      <c r="A69" s="30" t="s">
        <v>522</v>
      </c>
      <c r="B69" s="30" t="s">
        <v>426</v>
      </c>
      <c r="C69" s="11" t="s">
        <v>512</v>
      </c>
      <c r="D69" s="30">
        <v>8</v>
      </c>
      <c r="E69" s="30">
        <v>15</v>
      </c>
      <c r="F69" s="30">
        <v>11</v>
      </c>
      <c r="G69" s="30">
        <v>12</v>
      </c>
      <c r="H69" s="30">
        <v>13</v>
      </c>
      <c r="I69" s="30">
        <v>14</v>
      </c>
    </row>
    <row r="70" spans="1:9" ht="14.25" customHeight="1">
      <c r="A70" s="30" t="s">
        <v>523</v>
      </c>
      <c r="B70" s="30" t="s">
        <v>524</v>
      </c>
      <c r="C70" s="11" t="s">
        <v>512</v>
      </c>
      <c r="D70" s="30">
        <v>14</v>
      </c>
      <c r="E70" s="30">
        <v>15</v>
      </c>
      <c r="F70" s="30">
        <v>16</v>
      </c>
      <c r="G70" s="30">
        <v>19</v>
      </c>
      <c r="H70" s="30">
        <v>12</v>
      </c>
      <c r="I70" s="30">
        <v>13</v>
      </c>
    </row>
    <row r="71" spans="1:9" ht="14.25" customHeight="1">
      <c r="A71" s="30" t="s">
        <v>525</v>
      </c>
      <c r="B71" s="30" t="s">
        <v>526</v>
      </c>
      <c r="C71" s="11" t="s">
        <v>512</v>
      </c>
      <c r="D71" s="30">
        <v>14</v>
      </c>
      <c r="E71" s="30">
        <v>11</v>
      </c>
      <c r="F71" s="30">
        <v>9</v>
      </c>
      <c r="G71" s="30">
        <v>13</v>
      </c>
      <c r="H71" s="30">
        <v>13</v>
      </c>
      <c r="I71" s="30">
        <v>9</v>
      </c>
    </row>
    <row r="72" spans="1:9" ht="14.25" customHeight="1">
      <c r="A72" s="30" t="s">
        <v>527</v>
      </c>
      <c r="B72" s="30" t="s">
        <v>397</v>
      </c>
      <c r="C72" s="11" t="s">
        <v>512</v>
      </c>
      <c r="D72" s="30">
        <v>12</v>
      </c>
      <c r="E72" s="30">
        <v>11</v>
      </c>
      <c r="F72" s="30">
        <v>14</v>
      </c>
      <c r="G72" s="30">
        <v>15</v>
      </c>
      <c r="H72" s="30">
        <v>14</v>
      </c>
      <c r="I72" s="30">
        <v>14</v>
      </c>
    </row>
    <row r="73" spans="1:9" ht="14.25" customHeight="1">
      <c r="A73" s="30" t="s">
        <v>528</v>
      </c>
      <c r="B73" s="30" t="s">
        <v>529</v>
      </c>
      <c r="C73" s="11" t="s">
        <v>512</v>
      </c>
      <c r="D73" s="30">
        <v>10</v>
      </c>
      <c r="E73" s="30">
        <v>8</v>
      </c>
      <c r="F73" s="30">
        <v>11</v>
      </c>
      <c r="G73" s="30">
        <v>8</v>
      </c>
      <c r="H73" s="30">
        <v>8</v>
      </c>
      <c r="I73" s="30">
        <v>6</v>
      </c>
    </row>
    <row r="74" spans="1:9" ht="14.25" customHeight="1">
      <c r="A74" s="30" t="s">
        <v>530</v>
      </c>
      <c r="B74" s="30" t="s">
        <v>531</v>
      </c>
      <c r="C74" s="11" t="s">
        <v>512</v>
      </c>
      <c r="D74" s="30">
        <v>18</v>
      </c>
      <c r="E74" s="30">
        <v>13</v>
      </c>
      <c r="F74" s="30">
        <v>14</v>
      </c>
      <c r="G74" s="30">
        <v>14</v>
      </c>
      <c r="H74" s="30">
        <v>13</v>
      </c>
      <c r="I74" s="30">
        <v>15</v>
      </c>
    </row>
    <row r="75" spans="1:9" ht="14.25" customHeight="1">
      <c r="A75" s="30" t="s">
        <v>532</v>
      </c>
      <c r="B75" s="30" t="s">
        <v>462</v>
      </c>
      <c r="C75" s="11" t="s">
        <v>512</v>
      </c>
      <c r="D75" s="30">
        <v>13</v>
      </c>
      <c r="E75" s="30">
        <v>11</v>
      </c>
      <c r="F75" s="30">
        <v>13</v>
      </c>
      <c r="G75" s="30">
        <v>12</v>
      </c>
      <c r="H75" s="30">
        <v>15</v>
      </c>
      <c r="I75" s="30">
        <v>12</v>
      </c>
    </row>
    <row r="76" spans="1:9" ht="14.25" customHeight="1">
      <c r="A76" s="30" t="s">
        <v>533</v>
      </c>
      <c r="B76" s="30" t="s">
        <v>422</v>
      </c>
      <c r="C76" s="11" t="s">
        <v>512</v>
      </c>
      <c r="D76" s="30">
        <v>20</v>
      </c>
      <c r="E76" s="30">
        <v>19</v>
      </c>
      <c r="F76" s="30">
        <v>20</v>
      </c>
      <c r="G76" s="30">
        <v>18</v>
      </c>
      <c r="H76" s="30">
        <v>21</v>
      </c>
      <c r="I76" s="30">
        <v>18</v>
      </c>
    </row>
    <row r="77" spans="1:9" ht="14.25" customHeight="1">
      <c r="A77" s="30" t="s">
        <v>405</v>
      </c>
      <c r="B77" s="30" t="s">
        <v>534</v>
      </c>
      <c r="C77" s="11" t="s">
        <v>512</v>
      </c>
      <c r="D77" s="30">
        <v>9</v>
      </c>
      <c r="E77" s="30">
        <v>4</v>
      </c>
      <c r="F77" s="30">
        <v>7</v>
      </c>
      <c r="G77" s="30">
        <v>7</v>
      </c>
      <c r="H77" s="30">
        <v>9</v>
      </c>
      <c r="I77" s="30">
        <v>8</v>
      </c>
    </row>
    <row r="78" spans="1:9" ht="14.25" customHeight="1">
      <c r="A78" s="30" t="s">
        <v>535</v>
      </c>
      <c r="B78" s="30" t="s">
        <v>412</v>
      </c>
      <c r="C78" s="11" t="s">
        <v>512</v>
      </c>
      <c r="D78" s="30">
        <v>14</v>
      </c>
      <c r="E78" s="30">
        <v>13</v>
      </c>
      <c r="F78" s="30">
        <v>21</v>
      </c>
      <c r="G78" s="30">
        <v>16</v>
      </c>
      <c r="H78" s="30">
        <v>18</v>
      </c>
      <c r="I78" s="30">
        <v>14</v>
      </c>
    </row>
    <row r="79" spans="1:9" ht="14.25" customHeight="1">
      <c r="A79" s="30" t="s">
        <v>536</v>
      </c>
      <c r="B79" s="30" t="s">
        <v>537</v>
      </c>
      <c r="C79" s="11" t="s">
        <v>512</v>
      </c>
      <c r="D79" s="30">
        <v>15</v>
      </c>
      <c r="E79" s="30">
        <v>12</v>
      </c>
      <c r="F79" s="30">
        <v>20</v>
      </c>
      <c r="G79" s="30">
        <v>20</v>
      </c>
      <c r="H79" s="30">
        <v>15</v>
      </c>
      <c r="I79" s="30">
        <v>14</v>
      </c>
    </row>
    <row r="80" spans="1:9" ht="14.25" customHeight="1">
      <c r="A80" s="30" t="s">
        <v>538</v>
      </c>
      <c r="B80" s="30" t="s">
        <v>456</v>
      </c>
      <c r="C80" s="11" t="s">
        <v>512</v>
      </c>
      <c r="D80" s="30">
        <v>9</v>
      </c>
      <c r="E80" s="30">
        <v>10</v>
      </c>
      <c r="F80" s="30">
        <v>9</v>
      </c>
      <c r="G80" s="30">
        <v>6</v>
      </c>
      <c r="H80" s="30">
        <v>7</v>
      </c>
      <c r="I80" s="30">
        <v>7</v>
      </c>
    </row>
    <row r="81" spans="1:9" ht="14.25" customHeight="1">
      <c r="A81" s="30" t="s">
        <v>539</v>
      </c>
      <c r="B81" s="30" t="s">
        <v>540</v>
      </c>
      <c r="C81" s="11" t="s">
        <v>512</v>
      </c>
      <c r="D81" s="30">
        <v>11</v>
      </c>
      <c r="E81" s="30">
        <v>13</v>
      </c>
      <c r="F81" s="30">
        <v>17</v>
      </c>
      <c r="G81" s="30">
        <v>12</v>
      </c>
      <c r="H81" s="30">
        <v>13</v>
      </c>
      <c r="I81" s="30">
        <v>14</v>
      </c>
    </row>
    <row r="82" spans="1:9" ht="14.25" customHeight="1">
      <c r="A82" s="30" t="s">
        <v>541</v>
      </c>
      <c r="B82" s="30" t="s">
        <v>542</v>
      </c>
      <c r="C82" s="11" t="s">
        <v>512</v>
      </c>
      <c r="D82" s="30">
        <v>15</v>
      </c>
      <c r="E82" s="30">
        <v>14</v>
      </c>
      <c r="F82" s="30">
        <v>12</v>
      </c>
      <c r="G82" s="30">
        <v>14</v>
      </c>
      <c r="H82" s="30">
        <v>14</v>
      </c>
      <c r="I82" s="30">
        <v>20</v>
      </c>
    </row>
    <row r="83" spans="1:9" ht="14.25" customHeight="1">
      <c r="A83" s="30" t="s">
        <v>543</v>
      </c>
      <c r="B83" s="30" t="s">
        <v>544</v>
      </c>
      <c r="C83" s="11" t="s">
        <v>512</v>
      </c>
      <c r="D83" s="30">
        <v>9</v>
      </c>
      <c r="E83" s="30">
        <v>9</v>
      </c>
      <c r="F83" s="30">
        <v>4</v>
      </c>
      <c r="G83" s="30">
        <v>9</v>
      </c>
      <c r="H83" s="30">
        <v>10</v>
      </c>
      <c r="I83" s="30">
        <v>5</v>
      </c>
    </row>
    <row r="84" spans="1:9" ht="14.25" customHeight="1">
      <c r="A84" s="30" t="s">
        <v>545</v>
      </c>
      <c r="B84" s="30" t="s">
        <v>546</v>
      </c>
      <c r="C84" s="11" t="s">
        <v>512</v>
      </c>
      <c r="D84" s="30">
        <v>8</v>
      </c>
      <c r="E84" s="30">
        <v>5</v>
      </c>
      <c r="F84" s="30">
        <v>12</v>
      </c>
      <c r="G84" s="30">
        <v>7</v>
      </c>
      <c r="H84" s="30">
        <v>10</v>
      </c>
      <c r="I84" s="30">
        <v>8</v>
      </c>
    </row>
    <row r="85" spans="1:9" ht="14.25" customHeight="1">
      <c r="A85" s="30" t="s">
        <v>547</v>
      </c>
      <c r="B85" s="30" t="s">
        <v>526</v>
      </c>
      <c r="C85" s="11" t="s">
        <v>512</v>
      </c>
      <c r="D85" s="30">
        <v>9</v>
      </c>
      <c r="E85" s="30">
        <v>13</v>
      </c>
      <c r="F85" s="30">
        <v>10</v>
      </c>
      <c r="G85" s="30">
        <v>15</v>
      </c>
      <c r="H85" s="30">
        <v>10</v>
      </c>
      <c r="I85" s="30">
        <v>7</v>
      </c>
    </row>
    <row r="86" spans="1:9" ht="14.25" customHeight="1">
      <c r="A86" s="30" t="s">
        <v>548</v>
      </c>
      <c r="B86" s="30" t="s">
        <v>549</v>
      </c>
      <c r="C86" s="11" t="s">
        <v>512</v>
      </c>
      <c r="D86" s="30">
        <v>7</v>
      </c>
      <c r="E86" s="30">
        <v>12</v>
      </c>
      <c r="F86" s="30">
        <v>16</v>
      </c>
      <c r="G86" s="30">
        <v>12</v>
      </c>
      <c r="H86" s="30">
        <v>9</v>
      </c>
      <c r="I86" s="30">
        <v>11</v>
      </c>
    </row>
    <row r="87" spans="1:9" ht="14.25" customHeight="1">
      <c r="A87" s="30" t="s">
        <v>550</v>
      </c>
      <c r="B87" s="30" t="s">
        <v>420</v>
      </c>
      <c r="C87" s="11" t="s">
        <v>512</v>
      </c>
      <c r="D87" s="30">
        <v>13</v>
      </c>
      <c r="E87" s="30">
        <v>12</v>
      </c>
      <c r="F87" s="30">
        <v>16</v>
      </c>
      <c r="G87" s="30">
        <v>12</v>
      </c>
      <c r="H87" s="30">
        <v>16</v>
      </c>
      <c r="I87" s="30">
        <v>17</v>
      </c>
    </row>
    <row r="88" spans="1:9" ht="14.25" customHeight="1">
      <c r="A88" s="30" t="s">
        <v>551</v>
      </c>
      <c r="B88" s="30" t="s">
        <v>442</v>
      </c>
      <c r="C88" s="11" t="s">
        <v>512</v>
      </c>
      <c r="D88" s="30">
        <v>9</v>
      </c>
      <c r="E88" s="30">
        <v>6</v>
      </c>
      <c r="F88" s="30">
        <v>6</v>
      </c>
      <c r="G88" s="30">
        <v>9</v>
      </c>
      <c r="H88" s="30">
        <v>10</v>
      </c>
      <c r="I88" s="30">
        <v>12</v>
      </c>
    </row>
    <row r="89" spans="1:9" ht="14.25" customHeight="1">
      <c r="A89" s="30" t="s">
        <v>552</v>
      </c>
      <c r="B89" s="30" t="s">
        <v>553</v>
      </c>
      <c r="C89" s="11" t="s">
        <v>512</v>
      </c>
      <c r="D89" s="30">
        <v>14</v>
      </c>
      <c r="E89" s="30">
        <v>13</v>
      </c>
      <c r="F89" s="30">
        <v>11</v>
      </c>
      <c r="G89" s="30">
        <v>8</v>
      </c>
      <c r="H89" s="30">
        <v>17</v>
      </c>
      <c r="I89" s="30">
        <v>13</v>
      </c>
    </row>
    <row r="90" spans="1:9" ht="14.25" customHeight="1">
      <c r="A90" s="30" t="s">
        <v>554</v>
      </c>
      <c r="B90" s="30" t="s">
        <v>555</v>
      </c>
      <c r="C90" s="11" t="s">
        <v>512</v>
      </c>
      <c r="D90" s="30">
        <v>14</v>
      </c>
      <c r="E90" s="30">
        <v>15</v>
      </c>
      <c r="F90" s="30">
        <v>13</v>
      </c>
      <c r="G90" s="30">
        <v>13</v>
      </c>
      <c r="H90" s="30">
        <v>12</v>
      </c>
      <c r="I90" s="30">
        <v>17</v>
      </c>
    </row>
    <row r="91" spans="1:9" ht="14.25" customHeight="1">
      <c r="A91" s="30" t="s">
        <v>556</v>
      </c>
      <c r="B91" s="30" t="s">
        <v>557</v>
      </c>
      <c r="C91" s="11" t="s">
        <v>512</v>
      </c>
      <c r="D91" s="30">
        <v>13</v>
      </c>
      <c r="E91" s="30">
        <v>9</v>
      </c>
      <c r="F91" s="30">
        <v>16</v>
      </c>
      <c r="G91" s="30">
        <v>13</v>
      </c>
      <c r="H91" s="30">
        <v>17</v>
      </c>
      <c r="I91" s="30">
        <v>15</v>
      </c>
    </row>
    <row r="92" spans="1:9" ht="14.25" customHeight="1"/>
    <row r="93" spans="1:9" ht="14.25" customHeight="1"/>
    <row r="94" spans="1:9" ht="14.25" customHeight="1"/>
    <row r="95" spans="1:9" ht="14.25" customHeight="1"/>
    <row r="96" spans="1:9"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000"/>
  <sheetViews>
    <sheetView topLeftCell="A19" workbookViewId="0">
      <selection activeCell="L9" sqref="L9"/>
    </sheetView>
  </sheetViews>
  <sheetFormatPr defaultColWidth="12.58203125" defaultRowHeight="15" customHeight="1"/>
  <cols>
    <col min="1" max="6" width="7.58203125"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Lesson 1</vt:lpstr>
      <vt:lpstr>Lesson 2</vt:lpstr>
      <vt:lpstr>Lesson 3 (Planner)</vt:lpstr>
      <vt:lpstr>Lesson 3 (Prices)</vt:lpstr>
      <vt:lpstr>Lesson 3 (Prompts)</vt:lpstr>
      <vt:lpstr>Lesson 4</vt:lpstr>
      <vt:lpstr>Lesson 4 (Minibeasts)</vt:lpstr>
      <vt:lpstr>Lesson 5</vt:lpstr>
      <vt:lpstr>Lesson 5 (tasks)</vt:lpstr>
      <vt:lpstr>Lesson 6</vt:lpstr>
      <vt:lpstr>Lesson 7 - Recipie</vt:lpstr>
      <vt:lpstr>Lesson  - 7</vt:lpstr>
      <vt:lpstr>Lesson 8 - (student sheet)</vt:lpstr>
      <vt:lpstr>Lesson  8 - Printing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Brent NORTH</dc:creator>
  <cp:lastModifiedBy>Brent NORTH</cp:lastModifiedBy>
  <dcterms:created xsi:type="dcterms:W3CDTF">2023-03-20T22:00:56Z</dcterms:created>
  <dcterms:modified xsi:type="dcterms:W3CDTF">2023-03-20T22:00:56Z</dcterms:modified>
</cp:coreProperties>
</file>